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75" yWindow="-15" windowWidth="10260" windowHeight="8130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_FilterDatabase" localSheetId="0" hidden="1">'דיווח דיגומים'!$A$1:$Q$116</definedName>
    <definedName name="_xlnm._FilterDatabase" localSheetId="1" hidden="1">'דיווח חריגים'!$A$2:$N$104</definedName>
    <definedName name="_xlnm.Print_Titles" localSheetId="0">'דיווח דיגומים'!$1:$1</definedName>
  </definedNames>
  <calcPr calcId="145621" refMode="R1C1"/>
</workbook>
</file>

<file path=xl/calcChain.xml><?xml version="1.0" encoding="utf-8"?>
<calcChain xmlns="http://schemas.openxmlformats.org/spreadsheetml/2006/main">
  <c r="I117" i="1" l="1"/>
  <c r="H117" i="1"/>
  <c r="M43" i="1" l="1"/>
  <c r="M45" i="1"/>
  <c r="M108" i="1"/>
  <c r="M97" i="1"/>
  <c r="M91" i="1"/>
  <c r="M48" i="1"/>
  <c r="M31" i="1"/>
  <c r="M15" i="1"/>
  <c r="M12" i="1"/>
  <c r="M25" i="1"/>
  <c r="M3" i="1"/>
  <c r="M4" i="1"/>
  <c r="M5" i="1"/>
  <c r="M6" i="1"/>
  <c r="M7" i="1"/>
  <c r="M8" i="1"/>
  <c r="M9" i="1"/>
  <c r="M10" i="1"/>
  <c r="M11" i="1"/>
  <c r="M13" i="1"/>
  <c r="M14" i="1"/>
  <c r="M16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42" i="1"/>
  <c r="M44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2" i="1"/>
  <c r="M93" i="1"/>
  <c r="M94" i="1"/>
  <c r="M95" i="1"/>
  <c r="M96" i="1"/>
  <c r="M98" i="1"/>
  <c r="M99" i="1"/>
  <c r="M100" i="1"/>
  <c r="M101" i="1"/>
  <c r="M102" i="1"/>
  <c r="M103" i="1"/>
  <c r="M104" i="1"/>
  <c r="M105" i="1"/>
  <c r="M106" i="1"/>
  <c r="M107" i="1"/>
  <c r="M109" i="1"/>
  <c r="M110" i="1"/>
  <c r="M111" i="1"/>
  <c r="M112" i="1"/>
  <c r="M113" i="1"/>
  <c r="M114" i="1"/>
  <c r="M115" i="1"/>
  <c r="M116" i="1"/>
  <c r="M2" i="1"/>
</calcChain>
</file>

<file path=xl/sharedStrings.xml><?xml version="1.0" encoding="utf-8"?>
<sst xmlns="http://schemas.openxmlformats.org/spreadsheetml/2006/main" count="875" uniqueCount="296">
  <si>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</si>
  <si>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</si>
  <si>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</si>
  <si>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</si>
  <si>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</si>
  <si>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</si>
  <si>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</si>
  <si>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</si>
  <si>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</si>
  <si>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</si>
  <si>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</si>
  <si>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</si>
  <si>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</si>
  <si>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</si>
  <si>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</si>
  <si>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</si>
  <si>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</si>
  <si>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</si>
  <si>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</si>
  <si>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</si>
  <si>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</si>
  <si>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PH</t>
  </si>
  <si>
    <t>נתרן</t>
  </si>
  <si>
    <t>ערך נמדד</t>
  </si>
  <si>
    <t>הפרמטר החורג</t>
  </si>
  <si>
    <t>תאריך הדיגום</t>
  </si>
  <si>
    <t>צריכת מים לדיגום</t>
  </si>
  <si>
    <t>א.ל ארמן יצור תמרוקים</t>
  </si>
  <si>
    <t>כימיה</t>
  </si>
  <si>
    <t>אביעד בטון</t>
  </si>
  <si>
    <t>בניה</t>
  </si>
  <si>
    <t>אגד מוסך אשדוד</t>
  </si>
  <si>
    <t>מוסך</t>
  </si>
  <si>
    <t>אגם אירועים</t>
  </si>
  <si>
    <t>הסעדה</t>
  </si>
  <si>
    <t>אגן-יצרני כימיקלים</t>
  </si>
  <si>
    <t>אוברסיז קומרס</t>
  </si>
  <si>
    <t>תדלוק</t>
  </si>
  <si>
    <t>אולמי האחוזה</t>
  </si>
  <si>
    <t>אולמי סהרה</t>
  </si>
  <si>
    <t>אולשק</t>
  </si>
  <si>
    <t xml:space="preserve">אחים ז'נו דגים </t>
  </si>
  <si>
    <t>ייצור מזון</t>
  </si>
  <si>
    <t>אידי</t>
  </si>
  <si>
    <t>אייס ישראל</t>
  </si>
  <si>
    <t>אילגון אשדוד-מצ אש</t>
  </si>
  <si>
    <t>ציפוי</t>
  </si>
  <si>
    <t>אינטרקוסמא</t>
  </si>
  <si>
    <t>אליקים בן ארי</t>
  </si>
  <si>
    <t>אלתא</t>
  </si>
  <si>
    <t>אמקו ים</t>
  </si>
  <si>
    <t>תידלוק</t>
  </si>
  <si>
    <t>אסיף</t>
  </si>
  <si>
    <t>אסלי עמוס</t>
  </si>
  <si>
    <t>אקרשטיין תעשיות</t>
  </si>
  <si>
    <t xml:space="preserve">בניה </t>
  </si>
  <si>
    <t xml:space="preserve">ארמונות בניסטל א.ר. מרכז אירועים </t>
  </si>
  <si>
    <t>אשטרום</t>
  </si>
  <si>
    <t>בוטיק הפיתה</t>
  </si>
  <si>
    <t>בית האופרה אירועים</t>
  </si>
  <si>
    <t>בית זקוק לנפט</t>
  </si>
  <si>
    <t>גבינות הכפר</t>
  </si>
  <si>
    <t>גולדן קראון</t>
  </si>
  <si>
    <t>גחלים</t>
  </si>
  <si>
    <t>גל הראשונים</t>
  </si>
  <si>
    <t>דגי התקוה דגים מעושנים</t>
  </si>
  <si>
    <t>דור אלון אורט</t>
  </si>
  <si>
    <t>דור אלון בית האופרה</t>
  </si>
  <si>
    <t>דור אלון בני ברית</t>
  </si>
  <si>
    <t>דור אלון העבודה שפר את אלי לוי</t>
  </si>
  <si>
    <t xml:space="preserve">תדלוק </t>
  </si>
  <si>
    <t>דור אלון ממר״צ</t>
  </si>
  <si>
    <t>דור אלון צמר</t>
  </si>
  <si>
    <t>דור המדע</t>
  </si>
  <si>
    <t>דלק מנטה בני ברית</t>
  </si>
  <si>
    <t>דלק מנטה סטאר סנטר</t>
  </si>
  <si>
    <t xml:space="preserve">דלק צימבליסטה </t>
  </si>
  <si>
    <t>דניאל</t>
  </si>
  <si>
    <t>האוס אירועים יהלום 2011 אירועים</t>
  </si>
  <si>
    <t>האצולה אדרת</t>
  </si>
  <si>
    <t>הטירה הכחולה בלו קאסל</t>
  </si>
  <si>
    <t>היפו</t>
  </si>
  <si>
    <t>הנסון (פיוניר קונקריט)</t>
  </si>
  <si>
    <t>הקורנס</t>
  </si>
  <si>
    <t>השטיפה הדרומית</t>
  </si>
  <si>
    <t>שטיפה</t>
  </si>
  <si>
    <t>וידה אירועים</t>
  </si>
  <si>
    <t>חברת חשמל אתר לוגיסטי</t>
  </si>
  <si>
    <t>חמת ארמטורות</t>
  </si>
  <si>
    <t>חפא</t>
  </si>
  <si>
    <t>פסולת</t>
  </si>
  <si>
    <t>טבע מדיקל</t>
  </si>
  <si>
    <t>טמרס ווסט</t>
  </si>
  <si>
    <t>טן בהרי</t>
  </si>
  <si>
    <t>טן הבושם</t>
  </si>
  <si>
    <t>טעים לנו ייצור מזון</t>
  </si>
  <si>
    <t>טריו</t>
  </si>
  <si>
    <t>טרייטל</t>
  </si>
  <si>
    <t>יב טכנולוגיות</t>
  </si>
  <si>
    <t xml:space="preserve">יד אורן שיווק </t>
  </si>
  <si>
    <t>יהודה פלדות</t>
  </si>
  <si>
    <t>ישיב מוסכים</t>
  </si>
  <si>
    <t xml:space="preserve">ישרא גל </t>
  </si>
  <si>
    <t>כימיקלור</t>
  </si>
  <si>
    <t>כלמוביל</t>
  </si>
  <si>
    <t>מאפה צרפתי דהרי משה</t>
  </si>
  <si>
    <t>מגדניה דגן</t>
  </si>
  <si>
    <t>מובילאק חביות חליפה</t>
  </si>
  <si>
    <t>מוסך מאיר אשדוד</t>
  </si>
  <si>
    <t>מיש-שיווק סחר</t>
  </si>
  <si>
    <t>מנרב</t>
  </si>
  <si>
    <t>מסעדת אסרף</t>
  </si>
  <si>
    <t>מעיין משקאות איכות</t>
  </si>
  <si>
    <t>מקסימה</t>
  </si>
  <si>
    <t>מרכז שרות לרכב קלינטון</t>
  </si>
  <si>
    <t>נתיבי המזרח</t>
  </si>
  <si>
    <t>סביון תעשיות</t>
  </si>
  <si>
    <t>סדש בני ברית</t>
  </si>
  <si>
    <t>סולבר חצור CHS</t>
  </si>
  <si>
    <t>סולל בונה</t>
  </si>
  <si>
    <t>סונול בסיטי</t>
  </si>
  <si>
    <t>סונול האורגים</t>
  </si>
  <si>
    <t>סונול המדע</t>
  </si>
  <si>
    <t>סונול הקידמה ח.מ.ש.ק. נכסים והשקעות</t>
  </si>
  <si>
    <t>סונול ישראל בני ברית</t>
  </si>
  <si>
    <t>סונול עד הלום</t>
  </si>
  <si>
    <t>סופר עוף</t>
  </si>
  <si>
    <t>משחטה</t>
  </si>
  <si>
    <t>סטורם-בי סטאר סנטר</t>
  </si>
  <si>
    <t>סינטה בשרים</t>
  </si>
  <si>
    <t>סלטי עמים ברדה</t>
  </si>
  <si>
    <t>עתיד שווק 2010</t>
  </si>
  <si>
    <t>פז אשדוד העבודה</t>
  </si>
  <si>
    <t>פז בית גבריאל</t>
  </si>
  <si>
    <t>פז עזרא גבריאל</t>
  </si>
  <si>
    <t>פז פמל אנרגיה</t>
  </si>
  <si>
    <t>פינת המזרח שמחייב וצ'סלב</t>
  </si>
  <si>
    <t>פריים טיים בר אירועים</t>
  </si>
  <si>
    <t>קונטרם</t>
  </si>
  <si>
    <t>קלמה</t>
  </si>
  <si>
    <t>קניון הסיטי</t>
  </si>
  <si>
    <t>קניון לב אשדוד אזו-רית</t>
  </si>
  <si>
    <t>קפה פאזל</t>
  </si>
  <si>
    <t>רדימיקס</t>
  </si>
  <si>
    <t>רסידו סי בע"מ סי מול</t>
  </si>
  <si>
    <t>שביט</t>
  </si>
  <si>
    <t>שחם אריכא</t>
  </si>
  <si>
    <t>שיאון</t>
  </si>
  <si>
    <t>שיפודים</t>
  </si>
  <si>
    <t>שלב משאיות</t>
  </si>
  <si>
    <t>שנטי</t>
  </si>
  <si>
    <t>שפר את לוי ח.מ.ש.ק. נכסים</t>
  </si>
  <si>
    <t>תיאודור</t>
  </si>
  <si>
    <t>תעשיות צמר אוסטרליות</t>
  </si>
  <si>
    <t>הפלדה        6</t>
  </si>
  <si>
    <t>המתכת 33</t>
  </si>
  <si>
    <t>שד סנה משה 999</t>
  </si>
  <si>
    <t>חוף הקשתות   1</t>
  </si>
  <si>
    <t>האשלג        999</t>
  </si>
  <si>
    <t>דרך לסקוב    999</t>
  </si>
  <si>
    <t>האורגים      24</t>
  </si>
  <si>
    <t>ההדרים 2</t>
  </si>
  <si>
    <t>הבושם        5</t>
  </si>
  <si>
    <t>הבושם        6</t>
  </si>
  <si>
    <t>המדע 43</t>
  </si>
  <si>
    <t>הפריון       1</t>
  </si>
  <si>
    <t>המדע         64</t>
  </si>
  <si>
    <t>ההדרים 6</t>
  </si>
  <si>
    <t>שד' הפלמ"ח 1</t>
  </si>
  <si>
    <t>עורף הנמל 999</t>
  </si>
  <si>
    <t>היציקה 30</t>
  </si>
  <si>
    <t>הקדמה 1</t>
  </si>
  <si>
    <t>היוזמה       1</t>
  </si>
  <si>
    <t>האורגים      18</t>
  </si>
  <si>
    <t>בעלי מלאכה 999</t>
  </si>
  <si>
    <t>האורגים 29</t>
  </si>
  <si>
    <t>האורגים      25</t>
  </si>
  <si>
    <t>הנפט         999</t>
  </si>
  <si>
    <t>החניכים 17</t>
  </si>
  <si>
    <t>האורגים      16</t>
  </si>
  <si>
    <t>הבנאים 3</t>
  </si>
  <si>
    <t>אורט         999</t>
  </si>
  <si>
    <t>האורגים 18</t>
  </si>
  <si>
    <t xml:space="preserve">בני ברית </t>
  </si>
  <si>
    <t>העבודה       43</t>
  </si>
  <si>
    <t xml:space="preserve">בגין </t>
  </si>
  <si>
    <t xml:space="preserve">ויצמן </t>
  </si>
  <si>
    <t>המתכת 59</t>
  </si>
  <si>
    <t>בני ברית 999</t>
  </si>
  <si>
    <t>הנשיא ויצמן  999</t>
  </si>
  <si>
    <t>המדע         7</t>
  </si>
  <si>
    <t>דרך טלמור    999</t>
  </si>
  <si>
    <t>העבודה       35</t>
  </si>
  <si>
    <t>התקשורת 7</t>
  </si>
  <si>
    <t>קניון לממוני 999</t>
  </si>
  <si>
    <t>אוניון 2</t>
  </si>
  <si>
    <t>העבודה 13</t>
  </si>
  <si>
    <t>הבטיחות      999</t>
  </si>
  <si>
    <t>בגין 999</t>
  </si>
  <si>
    <t>הבושם 12</t>
  </si>
  <si>
    <t>הבושם        7</t>
  </si>
  <si>
    <t>נמל אשדוד    999</t>
  </si>
  <si>
    <t>היוזמה       41</t>
  </si>
  <si>
    <t>המפרץ 999</t>
  </si>
  <si>
    <t>האורגים      8</t>
  </si>
  <si>
    <t>הטיילת 21</t>
  </si>
  <si>
    <t>המדע 1</t>
  </si>
  <si>
    <t>הבושם 1</t>
  </si>
  <si>
    <t>ההדרים       7</t>
  </si>
  <si>
    <t>חוף הקשתות 9</t>
  </si>
  <si>
    <t>הפלדה        8</t>
  </si>
  <si>
    <t>החרושת       26</t>
  </si>
  <si>
    <t>האורגים      3</t>
  </si>
  <si>
    <t>הפלדה        2</t>
  </si>
  <si>
    <t>ההדרים       1</t>
  </si>
  <si>
    <t>הקדמה 8</t>
  </si>
  <si>
    <t>המדע 31</t>
  </si>
  <si>
    <t>הקידמה 42</t>
  </si>
  <si>
    <t>היציקה       26</t>
  </si>
  <si>
    <t>המתכת 43</t>
  </si>
  <si>
    <t>החרושת       5</t>
  </si>
  <si>
    <t>הבושם        3</t>
  </si>
  <si>
    <t>העבודה 36</t>
  </si>
  <si>
    <t>הקדמה  19</t>
  </si>
  <si>
    <t>הנפט         5</t>
  </si>
  <si>
    <t>היוזמה 29</t>
  </si>
  <si>
    <t>המתכת        18</t>
  </si>
  <si>
    <t>המדע 7</t>
  </si>
  <si>
    <t>שד בני ברית  999</t>
  </si>
  <si>
    <t>בעלי מלאכה   999</t>
  </si>
  <si>
    <t>החרושת 23</t>
  </si>
  <si>
    <t>בגין 1</t>
  </si>
  <si>
    <t>המדע         36</t>
  </si>
  <si>
    <t>הקדמה        31</t>
  </si>
  <si>
    <t>היוצר 6</t>
  </si>
  <si>
    <t>ז'בוטינסקי 41</t>
  </si>
  <si>
    <t>האורגים      11</t>
  </si>
  <si>
    <t>הבנאים 10</t>
  </si>
  <si>
    <t>האורגים      4</t>
  </si>
  <si>
    <t>האורגים 31</t>
  </si>
  <si>
    <t>המדע 32</t>
  </si>
  <si>
    <t>הבושם 3</t>
  </si>
  <si>
    <t>האורגים      2</t>
  </si>
  <si>
    <t>הבנאים 9</t>
  </si>
  <si>
    <t xml:space="preserve">הבטיחות      </t>
  </si>
  <si>
    <t>חוף לידו 1</t>
  </si>
  <si>
    <t>קניון הסיטי  7</t>
  </si>
  <si>
    <t>קניון לב אשד 999</t>
  </si>
  <si>
    <t>חוף הקשתות 1</t>
  </si>
  <si>
    <t>ההדרים 32</t>
  </si>
  <si>
    <t>הגדוד העברי  6</t>
  </si>
  <si>
    <t>היציקה 7</t>
  </si>
  <si>
    <t>העמל 35</t>
  </si>
  <si>
    <t>העמל 16</t>
  </si>
  <si>
    <t>האורגים 27</t>
  </si>
  <si>
    <t>הקדמה 999</t>
  </si>
  <si>
    <t>חוף הקשתות 2//3</t>
  </si>
  <si>
    <t>המחקר        2</t>
  </si>
  <si>
    <t>מורכב</t>
  </si>
  <si>
    <t>כן</t>
  </si>
  <si>
    <t>חריגים ואסורים באותו דיגום</t>
  </si>
  <si>
    <t>מתכת</t>
  </si>
  <si>
    <t>יצא מהתוכנית</t>
  </si>
  <si>
    <t>חברת נמל אשדוד</t>
  </si>
  <si>
    <t>נסגר</t>
  </si>
  <si>
    <t>חד פעמי</t>
  </si>
  <si>
    <t>נסגר קו ציפוי</t>
  </si>
  <si>
    <t>נסגר זמנית לשיפוצים</t>
  </si>
  <si>
    <t>אגד מוסך אשדוד "אגד",אגודה שתופית</t>
  </si>
  <si>
    <t>אחים ז'נו דגים בע"מ</t>
  </si>
  <si>
    <t>חברת נמל אשדוד הסעדה</t>
  </si>
  <si>
    <t>טן בהרי המדע</t>
  </si>
  <si>
    <t>סלטי עמים ברדה סקוריק יעקב</t>
  </si>
  <si>
    <t>עתיד שווק 2011</t>
  </si>
  <si>
    <t>תאריך דיגום</t>
  </si>
  <si>
    <t>ח</t>
  </si>
  <si>
    <t>הסכם</t>
  </si>
  <si>
    <t>חא</t>
  </si>
  <si>
    <t>ח הסכם</t>
  </si>
  <si>
    <t>ח א</t>
  </si>
  <si>
    <t>ישרא גל מטרמן ישראל (בוריס)</t>
  </si>
  <si>
    <t>ערך מותר</t>
  </si>
  <si>
    <t>סולפיד</t>
  </si>
  <si>
    <t>6--10</t>
  </si>
  <si>
    <t>שמן מינרלי</t>
  </si>
  <si>
    <t>עופרת</t>
  </si>
  <si>
    <t>שמן  מינרלי</t>
  </si>
  <si>
    <t>בורון</t>
  </si>
  <si>
    <t>כלורידים</t>
  </si>
  <si>
    <t>מנגן</t>
  </si>
  <si>
    <t>שמנים ושומנים</t>
  </si>
  <si>
    <t>ציפוי מתכת</t>
  </si>
  <si>
    <t>חטף</t>
  </si>
  <si>
    <t>אין זרימה בדרכ</t>
  </si>
  <si>
    <t>סרבו להדגם</t>
  </si>
  <si>
    <t>סתימות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</si>
</sst>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[$-1010000]d/m/yy;@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2" applyBorder="1"/>
    <xf numFmtId="0" fontId="2" fillId="0" borderId="1" xfId="2" applyBorder="1"/>
    <xf numFmtId="164" fontId="2" fillId="0" borderId="1" xfId="1" applyNumberFormat="1" applyFont="1" applyBorder="1"/>
    <xf numFmtId="0" fontId="4" fillId="0" borderId="1" xfId="2" applyFont="1" applyBorder="1"/>
    <xf numFmtId="0" fontId="2" fillId="0" borderId="0" xfId="2"/>
    <xf numFmtId="164" fontId="2" fillId="0" borderId="1" xfId="1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164" fontId="0" fillId="0" borderId="1" xfId="4" applyNumberFormat="1" applyFont="1" applyBorder="1"/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/>
    </xf>
    <xf numFmtId="0" fontId="2" fillId="0" borderId="0" xfId="2" applyAlignment="1">
      <alignment horizontal="center" vertical="top"/>
    </xf>
    <xf numFmtId="0" fontId="2" fillId="0" borderId="0" xfId="2" applyBorder="1" applyAlignment="1">
      <alignment horizontal="center" vertical="top" wrapText="1"/>
    </xf>
    <xf numFmtId="0" fontId="4" fillId="4" borderId="1" xfId="2" applyFont="1" applyFill="1" applyBorder="1" applyAlignment="1">
      <alignment horizontal="center" vertical="top" wrapText="1"/>
    </xf>
    <xf numFmtId="0" fontId="0" fillId="0" borderId="0" xfId="0"/>
    <xf numFmtId="0" fontId="0" fillId="0" borderId="1" xfId="0" applyBorder="1"/>
    <xf numFmtId="0" fontId="5" fillId="0" borderId="1" xfId="0" applyFont="1" applyFill="1" applyBorder="1"/>
    <xf numFmtId="0" fontId="0" fillId="0" borderId="1" xfId="0" applyFill="1" applyBorder="1"/>
    <xf numFmtId="0" fontId="6" fillId="0" borderId="1" xfId="0" applyFont="1" applyBorder="1" applyAlignment="1">
      <alignment horizontal="right" readingOrder="2"/>
    </xf>
    <xf numFmtId="0" fontId="0" fillId="5" borderId="1" xfId="0" applyFill="1" applyBorder="1"/>
    <xf numFmtId="0" fontId="4" fillId="2" borderId="1" xfId="2" applyFont="1" applyFill="1" applyBorder="1" applyAlignment="1">
      <alignment vertical="top" wrapText="1" readingOrder="2"/>
    </xf>
    <xf numFmtId="0" fontId="7" fillId="0" borderId="1" xfId="0" applyFont="1" applyFill="1" applyBorder="1" applyAlignment="1">
      <alignment wrapText="1" readingOrder="2"/>
    </xf>
    <xf numFmtId="0" fontId="6" fillId="0" borderId="1" xfId="0" applyFont="1" applyBorder="1" applyAlignment="1">
      <alignment readingOrder="2"/>
    </xf>
    <xf numFmtId="0" fontId="0" fillId="0" borderId="1" xfId="0" applyBorder="1" applyAlignment="1">
      <alignment readingOrder="2"/>
    </xf>
    <xf numFmtId="0" fontId="2" fillId="0" borderId="0" xfId="2" applyBorder="1" applyAlignment="1">
      <alignment readingOrder="2"/>
    </xf>
    <xf numFmtId="165" fontId="0" fillId="0" borderId="1" xfId="0" applyNumberFormat="1" applyBorder="1"/>
    <xf numFmtId="1" fontId="8" fillId="6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readingOrder="2"/>
    </xf>
    <xf numFmtId="0" fontId="0" fillId="0" borderId="1" xfId="0" applyBorder="1" applyAlignment="1"/>
    <xf numFmtId="1" fontId="0" fillId="0" borderId="1" xfId="0" applyNumberFormat="1" applyBorder="1" applyAlignment="1">
      <alignment horizontal="center"/>
    </xf>
    <xf numFmtId="164" fontId="2" fillId="0" borderId="0" xfId="2" applyNumberFormat="1" applyBorder="1"/>
    <xf numFmtId="0" fontId="4" fillId="3" borderId="1" xfId="2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horizontal="center" vertical="top"/>
    </xf>
  </cellXfs>
  <cellStyles count="6">
    <cellStyle name="Comma" xfId="1" builtinId="3"/>
    <cellStyle name="Comma 2" xfId="3"/>
    <cellStyle name="Comma 3" xfId="4"/>
    <cellStyle name="Normal" xfId="0" builtinId="0"/>
    <cellStyle name="Normal 2" xfId="5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7"/>
  <sheetViews>
    <sheetView rightToLeft="1" tabSelected="1" zoomScaleNormal="100" workbookViewId="0">
      <pane xSplit="2" ySplit="1" topLeftCell="C96" activePane="bottomRight" state="frozen"/>
      <selection pane="topRight" activeCell="C1" sqref="C1"/>
      <selection pane="bottomLeft" activeCell="A2" sqref="A2"/>
      <selection pane="bottomRight" activeCell="L117" sqref="L117"/>
    </sheetView>
  </sheetViews>
  <sheetFormatPr defaultColWidth="9" defaultRowHeight="14.25" x14ac:dyDescent="0.2"/>
  <cols>
    <col min="1" max="1" width="1.375" style="1" customWidth="1"/>
    <col min="2" max="2" width="3.25" style="1" customWidth="1"/>
    <col min="3" max="3" width="19.625" style="1" customWidth="1"/>
    <col min="4" max="4" width="14.25" style="1" customWidth="1"/>
    <col min="5" max="5" width="11" style="1" customWidth="1"/>
    <col min="6" max="6" width="9.375" style="1" customWidth="1"/>
    <col min="7" max="7" width="8.875" style="28" customWidth="1"/>
    <col min="8" max="8" width="10.875" style="18" customWidth="1"/>
    <col min="9" max="9" width="6.25" style="1" customWidth="1"/>
    <col min="10" max="10" width="11.75" style="1" customWidth="1"/>
    <col min="11" max="11" width="10.875" style="1" customWidth="1"/>
    <col min="12" max="12" width="11.625" style="1" bestFit="1" customWidth="1"/>
    <col min="13" max="13" width="14.25" style="1" customWidth="1"/>
    <col min="14" max="14" width="18.375" style="1" bestFit="1" customWidth="1"/>
    <col min="15" max="16" width="9.25" style="1" customWidth="1"/>
    <col min="17" max="17" width="13.25" style="1" customWidth="1"/>
    <col min="18" max="16384" width="9" style="1"/>
  </cols>
  <sheetData>
    <row r="1" spans="2:14" s="8" customFormat="1" ht="51" x14ac:dyDescent="0.2">
      <c r="B1" s="9" t="s">
        <v>12</v>
      </c>
      <c r="C1" s="9" t="s">
        <v>11</v>
      </c>
      <c r="D1" s="9" t="s">
        <v>10</v>
      </c>
      <c r="E1" s="9" t="s">
        <v>9</v>
      </c>
      <c r="F1" s="9" t="s">
        <v>8</v>
      </c>
      <c r="G1" s="24" t="s">
        <v>7</v>
      </c>
      <c r="H1" s="9" t="s">
        <v>6</v>
      </c>
      <c r="I1" s="9" t="s">
        <v>5</v>
      </c>
      <c r="J1" s="9" t="s">
        <v>4</v>
      </c>
      <c r="K1" s="9" t="s">
        <v>3</v>
      </c>
      <c r="L1" s="9" t="s">
        <v>2</v>
      </c>
      <c r="M1" s="9" t="s">
        <v>1</v>
      </c>
      <c r="N1" s="9" t="s">
        <v>0</v>
      </c>
    </row>
    <row r="2" spans="2:14" s="5" customFormat="1" x14ac:dyDescent="0.2">
      <c r="B2" s="4">
        <v>1</v>
      </c>
      <c r="C2" s="19" t="s">
        <v>27</v>
      </c>
      <c r="D2" s="19" t="s">
        <v>154</v>
      </c>
      <c r="E2" s="19" t="s">
        <v>28</v>
      </c>
      <c r="F2" s="2" t="s">
        <v>292</v>
      </c>
      <c r="G2" s="25">
        <v>32000</v>
      </c>
      <c r="H2" s="19">
        <v>6</v>
      </c>
      <c r="I2" s="19">
        <v>5</v>
      </c>
      <c r="J2" s="7"/>
      <c r="K2" s="6">
        <v>5</v>
      </c>
      <c r="L2" s="6"/>
      <c r="M2" s="6">
        <f>I2-K2-L2</f>
        <v>0</v>
      </c>
      <c r="N2" s="2"/>
    </row>
    <row r="3" spans="2:14" s="5" customFormat="1" x14ac:dyDescent="0.2">
      <c r="B3" s="4">
        <v>2</v>
      </c>
      <c r="C3" s="23" t="s">
        <v>29</v>
      </c>
      <c r="D3" s="19" t="s">
        <v>155</v>
      </c>
      <c r="E3" s="19" t="s">
        <v>30</v>
      </c>
      <c r="F3" s="2" t="s">
        <v>292</v>
      </c>
      <c r="G3" s="26">
        <v>15000</v>
      </c>
      <c r="H3" s="19">
        <v>2</v>
      </c>
      <c r="I3" s="19">
        <v>1</v>
      </c>
      <c r="J3" s="2"/>
      <c r="K3" s="3"/>
      <c r="L3" s="3"/>
      <c r="M3" s="6">
        <f t="shared" ref="M3:M64" si="0">I3-K3-L3</f>
        <v>1</v>
      </c>
      <c r="N3" s="2" t="s">
        <v>262</v>
      </c>
    </row>
    <row r="4" spans="2:14" x14ac:dyDescent="0.2">
      <c r="B4" s="4">
        <v>3</v>
      </c>
      <c r="C4" s="19" t="s">
        <v>31</v>
      </c>
      <c r="D4" s="19" t="s">
        <v>156</v>
      </c>
      <c r="E4" s="19" t="s">
        <v>32</v>
      </c>
      <c r="F4" s="2" t="s">
        <v>292</v>
      </c>
      <c r="G4" s="25">
        <v>6000</v>
      </c>
      <c r="H4" s="19">
        <v>3</v>
      </c>
      <c r="I4" s="19">
        <v>2</v>
      </c>
      <c r="J4" s="2" t="s">
        <v>259</v>
      </c>
      <c r="K4" s="3">
        <v>1</v>
      </c>
      <c r="L4" s="3"/>
      <c r="M4" s="6">
        <f t="shared" si="0"/>
        <v>1</v>
      </c>
      <c r="N4" s="2"/>
    </row>
    <row r="5" spans="2:14" x14ac:dyDescent="0.2">
      <c r="B5" s="4">
        <v>4</v>
      </c>
      <c r="C5" s="23" t="s">
        <v>33</v>
      </c>
      <c r="D5" s="19" t="s">
        <v>157</v>
      </c>
      <c r="E5" s="19" t="s">
        <v>34</v>
      </c>
      <c r="F5" s="2" t="s">
        <v>292</v>
      </c>
      <c r="G5" s="25">
        <v>1000</v>
      </c>
      <c r="H5" s="19">
        <v>3</v>
      </c>
      <c r="I5" s="19">
        <v>3</v>
      </c>
      <c r="J5" s="2"/>
      <c r="K5" s="3">
        <v>2</v>
      </c>
      <c r="L5" s="3"/>
      <c r="M5" s="6">
        <f t="shared" si="0"/>
        <v>1</v>
      </c>
      <c r="N5" s="2" t="s">
        <v>264</v>
      </c>
    </row>
    <row r="6" spans="2:14" x14ac:dyDescent="0.2">
      <c r="B6" s="4">
        <v>5</v>
      </c>
      <c r="C6" s="19" t="s">
        <v>35</v>
      </c>
      <c r="D6" s="19" t="s">
        <v>158</v>
      </c>
      <c r="E6" s="19" t="s">
        <v>28</v>
      </c>
      <c r="F6" s="2" t="s">
        <v>292</v>
      </c>
      <c r="G6" s="25">
        <v>44000</v>
      </c>
      <c r="H6" s="19">
        <v>6</v>
      </c>
      <c r="I6" s="19">
        <v>5</v>
      </c>
      <c r="J6" s="2" t="s">
        <v>259</v>
      </c>
      <c r="K6" s="3">
        <v>2</v>
      </c>
      <c r="L6" s="3"/>
      <c r="M6" s="6">
        <f t="shared" si="0"/>
        <v>3</v>
      </c>
      <c r="N6" s="2"/>
    </row>
    <row r="7" spans="2:14" x14ac:dyDescent="0.2">
      <c r="B7" s="4">
        <v>6</v>
      </c>
      <c r="C7" s="19" t="s">
        <v>36</v>
      </c>
      <c r="D7" s="19" t="s">
        <v>159</v>
      </c>
      <c r="E7" s="19" t="s">
        <v>37</v>
      </c>
      <c r="F7" s="2" t="s">
        <v>292</v>
      </c>
      <c r="G7" s="26">
        <v>1400</v>
      </c>
      <c r="H7" s="19">
        <v>3</v>
      </c>
      <c r="I7" s="19">
        <v>3</v>
      </c>
      <c r="J7" s="2"/>
      <c r="K7" s="3">
        <v>2</v>
      </c>
      <c r="L7" s="3"/>
      <c r="M7" s="6">
        <f t="shared" si="0"/>
        <v>1</v>
      </c>
      <c r="N7" s="2"/>
    </row>
    <row r="8" spans="2:14" x14ac:dyDescent="0.2">
      <c r="B8" s="4">
        <v>7</v>
      </c>
      <c r="C8" s="19" t="s">
        <v>38</v>
      </c>
      <c r="D8" s="19" t="s">
        <v>157</v>
      </c>
      <c r="E8" s="19" t="s">
        <v>34</v>
      </c>
      <c r="F8" s="2" t="s">
        <v>292</v>
      </c>
      <c r="G8" s="25">
        <v>1000</v>
      </c>
      <c r="H8" s="19">
        <v>3</v>
      </c>
      <c r="I8" s="19">
        <v>3</v>
      </c>
      <c r="J8" s="2"/>
      <c r="K8" s="3">
        <v>3</v>
      </c>
      <c r="L8" s="3"/>
      <c r="M8" s="6">
        <f t="shared" si="0"/>
        <v>0</v>
      </c>
      <c r="N8" s="2"/>
    </row>
    <row r="9" spans="2:14" x14ac:dyDescent="0.2">
      <c r="B9" s="4">
        <v>8</v>
      </c>
      <c r="C9" s="19" t="s">
        <v>39</v>
      </c>
      <c r="D9" s="19" t="s">
        <v>160</v>
      </c>
      <c r="E9" s="19" t="s">
        <v>34</v>
      </c>
      <c r="F9" s="2" t="s">
        <v>292</v>
      </c>
      <c r="G9" s="25">
        <v>2400</v>
      </c>
      <c r="H9" s="19">
        <v>3</v>
      </c>
      <c r="I9" s="19">
        <v>2</v>
      </c>
      <c r="J9" s="2"/>
      <c r="K9" s="3">
        <v>2</v>
      </c>
      <c r="L9" s="3"/>
      <c r="M9" s="6">
        <f t="shared" si="0"/>
        <v>0</v>
      </c>
      <c r="N9" s="2"/>
    </row>
    <row r="10" spans="2:14" x14ac:dyDescent="0.2">
      <c r="B10" s="4">
        <v>9</v>
      </c>
      <c r="C10" s="19" t="s">
        <v>40</v>
      </c>
      <c r="D10" s="19" t="s">
        <v>161</v>
      </c>
      <c r="E10" s="19" t="s">
        <v>28</v>
      </c>
      <c r="F10" s="2" t="s">
        <v>292</v>
      </c>
      <c r="G10" s="25">
        <v>1300</v>
      </c>
      <c r="H10" s="19">
        <v>6</v>
      </c>
      <c r="I10" s="19">
        <v>2</v>
      </c>
      <c r="J10" s="2"/>
      <c r="K10" s="3"/>
      <c r="L10" s="3"/>
      <c r="M10" s="6">
        <f t="shared" si="0"/>
        <v>2</v>
      </c>
      <c r="N10" s="2" t="s">
        <v>293</v>
      </c>
    </row>
    <row r="11" spans="2:14" x14ac:dyDescent="0.2">
      <c r="B11" s="4">
        <v>10</v>
      </c>
      <c r="C11" s="19" t="s">
        <v>41</v>
      </c>
      <c r="D11" s="19" t="s">
        <v>162</v>
      </c>
      <c r="E11" s="19" t="s">
        <v>42</v>
      </c>
      <c r="F11" s="2" t="s">
        <v>292</v>
      </c>
      <c r="G11" s="25">
        <v>1200</v>
      </c>
      <c r="H11" s="19">
        <v>4</v>
      </c>
      <c r="I11" s="19">
        <v>3</v>
      </c>
      <c r="J11" s="2"/>
      <c r="K11" s="3">
        <v>2</v>
      </c>
      <c r="L11" s="3"/>
      <c r="M11" s="6">
        <f t="shared" si="0"/>
        <v>1</v>
      </c>
      <c r="N11" s="2"/>
    </row>
    <row r="12" spans="2:14" x14ac:dyDescent="0.2">
      <c r="B12" s="4">
        <v>11</v>
      </c>
      <c r="C12" s="19" t="s">
        <v>43</v>
      </c>
      <c r="D12" s="19" t="s">
        <v>163</v>
      </c>
      <c r="E12" s="19" t="s">
        <v>42</v>
      </c>
      <c r="F12" s="2" t="s">
        <v>292</v>
      </c>
      <c r="G12" s="25">
        <v>1800</v>
      </c>
      <c r="H12" s="19">
        <v>4</v>
      </c>
      <c r="I12" s="19">
        <v>3</v>
      </c>
      <c r="J12" s="2"/>
      <c r="K12" s="3">
        <v>3</v>
      </c>
      <c r="L12" s="3">
        <v>1</v>
      </c>
      <c r="M12" s="6">
        <f>I12-L12</f>
        <v>2</v>
      </c>
      <c r="N12" s="2" t="s">
        <v>260</v>
      </c>
    </row>
    <row r="13" spans="2:14" x14ac:dyDescent="0.2">
      <c r="B13" s="4">
        <v>12</v>
      </c>
      <c r="C13" s="19" t="s">
        <v>44</v>
      </c>
      <c r="D13" s="19" t="s">
        <v>164</v>
      </c>
      <c r="E13" s="19" t="s">
        <v>42</v>
      </c>
      <c r="F13" s="2" t="s">
        <v>292</v>
      </c>
      <c r="G13" s="25">
        <v>10000</v>
      </c>
      <c r="H13" s="19">
        <v>4</v>
      </c>
      <c r="I13" s="19">
        <v>1</v>
      </c>
      <c r="J13" s="2"/>
      <c r="K13" s="3"/>
      <c r="L13" s="3"/>
      <c r="M13" s="6">
        <f t="shared" si="0"/>
        <v>1</v>
      </c>
      <c r="N13" s="2" t="s">
        <v>293</v>
      </c>
    </row>
    <row r="14" spans="2:14" x14ac:dyDescent="0.2">
      <c r="B14" s="4">
        <v>13</v>
      </c>
      <c r="C14" s="23" t="s">
        <v>45</v>
      </c>
      <c r="D14" s="19" t="s">
        <v>165</v>
      </c>
      <c r="E14" s="19" t="s">
        <v>46</v>
      </c>
      <c r="F14" s="2" t="s">
        <v>292</v>
      </c>
      <c r="G14" s="25">
        <v>15000</v>
      </c>
      <c r="H14" s="19">
        <v>6</v>
      </c>
      <c r="I14" s="19">
        <v>3</v>
      </c>
      <c r="J14" s="2"/>
      <c r="K14" s="3">
        <v>1</v>
      </c>
      <c r="L14" s="3"/>
      <c r="M14" s="6">
        <f t="shared" si="0"/>
        <v>2</v>
      </c>
      <c r="N14" s="2" t="s">
        <v>266</v>
      </c>
    </row>
    <row r="15" spans="2:14" x14ac:dyDescent="0.2">
      <c r="B15" s="4">
        <v>14</v>
      </c>
      <c r="C15" s="19" t="s">
        <v>47</v>
      </c>
      <c r="D15" s="19" t="s">
        <v>166</v>
      </c>
      <c r="E15" s="19" t="s">
        <v>28</v>
      </c>
      <c r="F15" s="2" t="s">
        <v>292</v>
      </c>
      <c r="G15" s="25">
        <v>9000</v>
      </c>
      <c r="H15" s="19">
        <v>6</v>
      </c>
      <c r="I15" s="19">
        <v>4</v>
      </c>
      <c r="J15" s="2"/>
      <c r="K15" s="3">
        <v>2</v>
      </c>
      <c r="L15" s="3">
        <v>1</v>
      </c>
      <c r="M15" s="6">
        <f>I15-L15</f>
        <v>3</v>
      </c>
      <c r="N15" s="2" t="s">
        <v>260</v>
      </c>
    </row>
    <row r="16" spans="2:14" x14ac:dyDescent="0.2">
      <c r="B16" s="4">
        <v>15</v>
      </c>
      <c r="C16" s="19" t="s">
        <v>48</v>
      </c>
      <c r="D16" s="19" t="s">
        <v>167</v>
      </c>
      <c r="E16" s="19" t="s">
        <v>32</v>
      </c>
      <c r="F16" s="2" t="s">
        <v>292</v>
      </c>
      <c r="G16" s="25">
        <v>1800</v>
      </c>
      <c r="H16" s="19">
        <v>3</v>
      </c>
      <c r="I16" s="19">
        <v>1</v>
      </c>
      <c r="J16" s="2"/>
      <c r="K16" s="3"/>
      <c r="L16" s="3"/>
      <c r="M16" s="6">
        <f t="shared" si="0"/>
        <v>1</v>
      </c>
      <c r="N16" s="2" t="s">
        <v>293</v>
      </c>
    </row>
    <row r="17" spans="2:14" x14ac:dyDescent="0.2">
      <c r="B17" s="4">
        <v>16</v>
      </c>
      <c r="C17" s="19" t="s">
        <v>49</v>
      </c>
      <c r="D17" s="19" t="s">
        <v>168</v>
      </c>
      <c r="E17" s="19" t="s">
        <v>28</v>
      </c>
      <c r="F17" s="2" t="s">
        <v>292</v>
      </c>
      <c r="G17" s="25">
        <v>100000</v>
      </c>
      <c r="H17" s="19">
        <v>6</v>
      </c>
      <c r="I17" s="19">
        <v>2</v>
      </c>
      <c r="J17" s="2"/>
      <c r="K17" s="3">
        <v>2</v>
      </c>
      <c r="L17" s="3"/>
      <c r="M17" s="6">
        <f t="shared" si="0"/>
        <v>0</v>
      </c>
      <c r="N17" s="2" t="s">
        <v>294</v>
      </c>
    </row>
    <row r="18" spans="2:14" x14ac:dyDescent="0.2">
      <c r="B18" s="4">
        <v>17</v>
      </c>
      <c r="C18" s="19" t="s">
        <v>50</v>
      </c>
      <c r="D18" s="19" t="s">
        <v>169</v>
      </c>
      <c r="E18" s="19" t="s">
        <v>51</v>
      </c>
      <c r="F18" s="2" t="s">
        <v>292</v>
      </c>
      <c r="G18" s="26">
        <v>2400</v>
      </c>
      <c r="H18" s="19">
        <v>3</v>
      </c>
      <c r="I18" s="19">
        <v>2</v>
      </c>
      <c r="J18" s="2"/>
      <c r="K18" s="3">
        <v>1</v>
      </c>
      <c r="L18" s="3"/>
      <c r="M18" s="6">
        <f t="shared" si="0"/>
        <v>1</v>
      </c>
      <c r="N18" s="2"/>
    </row>
    <row r="19" spans="2:14" x14ac:dyDescent="0.2">
      <c r="B19" s="4">
        <v>18</v>
      </c>
      <c r="C19" s="19" t="s">
        <v>52</v>
      </c>
      <c r="D19" s="19" t="s">
        <v>170</v>
      </c>
      <c r="E19" s="19" t="s">
        <v>42</v>
      </c>
      <c r="F19" s="2" t="s">
        <v>292</v>
      </c>
      <c r="G19" s="25">
        <v>1700</v>
      </c>
      <c r="H19" s="19">
        <v>4</v>
      </c>
      <c r="I19" s="19">
        <v>3</v>
      </c>
      <c r="J19" s="2"/>
      <c r="K19" s="3"/>
      <c r="L19" s="3"/>
      <c r="M19" s="6">
        <f t="shared" si="0"/>
        <v>3</v>
      </c>
      <c r="N19" s="2"/>
    </row>
    <row r="20" spans="2:14" x14ac:dyDescent="0.2">
      <c r="B20" s="4">
        <v>19</v>
      </c>
      <c r="C20" s="19" t="s">
        <v>53</v>
      </c>
      <c r="D20" s="19" t="s">
        <v>171</v>
      </c>
      <c r="E20" s="19" t="s">
        <v>42</v>
      </c>
      <c r="F20" s="2" t="s">
        <v>292</v>
      </c>
      <c r="G20" s="25">
        <v>1000</v>
      </c>
      <c r="H20" s="19">
        <v>4</v>
      </c>
      <c r="I20" s="19">
        <v>3</v>
      </c>
      <c r="J20" s="2"/>
      <c r="K20" s="3">
        <v>2</v>
      </c>
      <c r="L20" s="3"/>
      <c r="M20" s="6">
        <f t="shared" si="0"/>
        <v>1</v>
      </c>
      <c r="N20" s="2"/>
    </row>
    <row r="21" spans="2:14" x14ac:dyDescent="0.2">
      <c r="B21" s="4">
        <v>20</v>
      </c>
      <c r="C21" s="23" t="s">
        <v>54</v>
      </c>
      <c r="D21" s="19" t="s">
        <v>172</v>
      </c>
      <c r="E21" s="19" t="s">
        <v>55</v>
      </c>
      <c r="F21" s="2" t="s">
        <v>292</v>
      </c>
      <c r="G21" s="26">
        <v>30000</v>
      </c>
      <c r="H21" s="19">
        <v>2</v>
      </c>
      <c r="I21" s="19">
        <v>1</v>
      </c>
      <c r="J21" s="2"/>
      <c r="K21" s="3"/>
      <c r="L21" s="3"/>
      <c r="M21" s="6">
        <f t="shared" si="0"/>
        <v>1</v>
      </c>
      <c r="N21" s="2" t="s">
        <v>262</v>
      </c>
    </row>
    <row r="22" spans="2:14" x14ac:dyDescent="0.2">
      <c r="B22" s="4">
        <v>21</v>
      </c>
      <c r="C22" s="23" t="s">
        <v>56</v>
      </c>
      <c r="D22" s="19" t="s">
        <v>173</v>
      </c>
      <c r="E22" s="19" t="s">
        <v>34</v>
      </c>
      <c r="F22" s="2" t="s">
        <v>292</v>
      </c>
      <c r="G22" s="25">
        <v>2000</v>
      </c>
      <c r="H22" s="19">
        <v>3</v>
      </c>
      <c r="I22" s="19">
        <v>1</v>
      </c>
      <c r="J22" s="2"/>
      <c r="K22" s="3">
        <v>1</v>
      </c>
      <c r="L22" s="3"/>
      <c r="M22" s="6">
        <f t="shared" si="0"/>
        <v>0</v>
      </c>
      <c r="N22" s="2" t="s">
        <v>264</v>
      </c>
    </row>
    <row r="23" spans="2:14" x14ac:dyDescent="0.2">
      <c r="B23" s="4">
        <v>22</v>
      </c>
      <c r="C23" s="23" t="s">
        <v>57</v>
      </c>
      <c r="D23" s="19" t="s">
        <v>174</v>
      </c>
      <c r="E23" s="19" t="s">
        <v>30</v>
      </c>
      <c r="F23" s="2" t="s">
        <v>292</v>
      </c>
      <c r="G23" s="26">
        <v>20000</v>
      </c>
      <c r="H23" s="19">
        <v>2</v>
      </c>
      <c r="I23" s="19">
        <v>1</v>
      </c>
      <c r="J23" s="2"/>
      <c r="K23" s="3"/>
      <c r="L23" s="3"/>
      <c r="M23" s="6">
        <f t="shared" si="0"/>
        <v>1</v>
      </c>
      <c r="N23" s="2" t="s">
        <v>262</v>
      </c>
    </row>
    <row r="24" spans="2:14" x14ac:dyDescent="0.2">
      <c r="B24" s="4">
        <v>23</v>
      </c>
      <c r="C24" s="19" t="s">
        <v>58</v>
      </c>
      <c r="D24" s="19" t="s">
        <v>175</v>
      </c>
      <c r="E24" s="19" t="s">
        <v>42</v>
      </c>
      <c r="F24" s="2" t="s">
        <v>292</v>
      </c>
      <c r="G24" s="25">
        <v>2400</v>
      </c>
      <c r="H24" s="19">
        <v>4</v>
      </c>
      <c r="I24" s="19">
        <v>3</v>
      </c>
      <c r="J24" s="2" t="s">
        <v>259</v>
      </c>
      <c r="K24" s="3">
        <v>3</v>
      </c>
      <c r="L24" s="3"/>
      <c r="M24" s="6">
        <f t="shared" si="0"/>
        <v>0</v>
      </c>
      <c r="N24" s="2"/>
    </row>
    <row r="25" spans="2:14" x14ac:dyDescent="0.2">
      <c r="B25" s="4">
        <v>24</v>
      </c>
      <c r="C25" s="19" t="s">
        <v>59</v>
      </c>
      <c r="D25" s="19" t="s">
        <v>176</v>
      </c>
      <c r="E25" s="19" t="s">
        <v>34</v>
      </c>
      <c r="F25" s="2" t="s">
        <v>292</v>
      </c>
      <c r="G25" s="25">
        <v>10000</v>
      </c>
      <c r="H25" s="19">
        <v>3</v>
      </c>
      <c r="I25" s="19">
        <v>2</v>
      </c>
      <c r="J25" s="2"/>
      <c r="K25" s="3">
        <v>2</v>
      </c>
      <c r="L25" s="3">
        <v>1</v>
      </c>
      <c r="M25" s="6">
        <f>I25-K25</f>
        <v>0</v>
      </c>
      <c r="N25" s="2" t="s">
        <v>260</v>
      </c>
    </row>
    <row r="26" spans="2:14" x14ac:dyDescent="0.2">
      <c r="B26" s="4">
        <v>25</v>
      </c>
      <c r="C26" s="19" t="s">
        <v>60</v>
      </c>
      <c r="D26" s="19" t="s">
        <v>177</v>
      </c>
      <c r="E26" s="19" t="s">
        <v>28</v>
      </c>
      <c r="F26" s="2" t="s">
        <v>292</v>
      </c>
      <c r="G26" s="25">
        <v>200000</v>
      </c>
      <c r="H26" s="19">
        <v>6</v>
      </c>
      <c r="I26" s="19">
        <v>5</v>
      </c>
      <c r="J26" s="2"/>
      <c r="K26" s="3">
        <v>3</v>
      </c>
      <c r="L26" s="3"/>
      <c r="M26" s="6">
        <f t="shared" si="0"/>
        <v>2</v>
      </c>
      <c r="N26" s="2"/>
    </row>
    <row r="27" spans="2:14" x14ac:dyDescent="0.2">
      <c r="B27" s="4">
        <v>26</v>
      </c>
      <c r="C27" s="19" t="s">
        <v>61</v>
      </c>
      <c r="D27" s="19" t="s">
        <v>178</v>
      </c>
      <c r="E27" s="19" t="s">
        <v>42</v>
      </c>
      <c r="F27" s="2" t="s">
        <v>258</v>
      </c>
      <c r="G27" s="25">
        <v>12000</v>
      </c>
      <c r="H27" s="19">
        <v>4</v>
      </c>
      <c r="I27" s="19">
        <v>2</v>
      </c>
      <c r="J27" s="2" t="s">
        <v>259</v>
      </c>
      <c r="K27" s="3">
        <v>1</v>
      </c>
      <c r="L27" s="3"/>
      <c r="M27" s="6">
        <f t="shared" si="0"/>
        <v>1</v>
      </c>
      <c r="N27" s="2"/>
    </row>
    <row r="28" spans="2:14" x14ac:dyDescent="0.2">
      <c r="B28" s="4">
        <v>27</v>
      </c>
      <c r="C28" s="19" t="s">
        <v>62</v>
      </c>
      <c r="D28" s="19" t="s">
        <v>179</v>
      </c>
      <c r="E28" s="19" t="s">
        <v>34</v>
      </c>
      <c r="F28" s="2" t="s">
        <v>292</v>
      </c>
      <c r="G28" s="25">
        <v>2000</v>
      </c>
      <c r="H28" s="19">
        <v>3</v>
      </c>
      <c r="I28" s="19">
        <v>2</v>
      </c>
      <c r="J28" s="2"/>
      <c r="K28" s="3"/>
      <c r="L28" s="3"/>
      <c r="M28" s="6">
        <f t="shared" si="0"/>
        <v>2</v>
      </c>
      <c r="N28" s="2"/>
    </row>
    <row r="29" spans="2:14" x14ac:dyDescent="0.2">
      <c r="B29" s="4">
        <v>28</v>
      </c>
      <c r="C29" s="19" t="s">
        <v>63</v>
      </c>
      <c r="D29" s="19" t="s">
        <v>180</v>
      </c>
      <c r="E29" s="19" t="s">
        <v>34</v>
      </c>
      <c r="F29" s="2" t="s">
        <v>292</v>
      </c>
      <c r="G29" s="27">
        <v>1700</v>
      </c>
      <c r="H29" s="19">
        <v>3</v>
      </c>
      <c r="I29" s="19">
        <v>2</v>
      </c>
      <c r="J29" s="2"/>
      <c r="K29" s="3">
        <v>1</v>
      </c>
      <c r="L29" s="3">
        <v>1</v>
      </c>
      <c r="M29" s="6">
        <f t="shared" si="0"/>
        <v>0</v>
      </c>
      <c r="N29" s="2"/>
    </row>
    <row r="30" spans="2:14" x14ac:dyDescent="0.2">
      <c r="B30" s="4">
        <v>29</v>
      </c>
      <c r="C30" s="19" t="s">
        <v>64</v>
      </c>
      <c r="D30" s="19" t="s">
        <v>181</v>
      </c>
      <c r="E30" s="19" t="s">
        <v>37</v>
      </c>
      <c r="F30" s="2" t="s">
        <v>292</v>
      </c>
      <c r="G30" s="25">
        <v>7000</v>
      </c>
      <c r="H30" s="19">
        <v>3</v>
      </c>
      <c r="I30" s="19">
        <v>2</v>
      </c>
      <c r="J30" s="2"/>
      <c r="K30" s="3"/>
      <c r="L30" s="3"/>
      <c r="M30" s="6">
        <f t="shared" si="0"/>
        <v>2</v>
      </c>
      <c r="N30" s="2"/>
    </row>
    <row r="31" spans="2:14" x14ac:dyDescent="0.2">
      <c r="B31" s="4">
        <v>30</v>
      </c>
      <c r="C31" s="19" t="s">
        <v>65</v>
      </c>
      <c r="D31" s="19" t="s">
        <v>162</v>
      </c>
      <c r="E31" s="19" t="s">
        <v>42</v>
      </c>
      <c r="F31" s="2" t="s">
        <v>292</v>
      </c>
      <c r="G31" s="25">
        <v>6000</v>
      </c>
      <c r="H31" s="19">
        <v>4</v>
      </c>
      <c r="I31" s="19">
        <v>3</v>
      </c>
      <c r="J31" s="2"/>
      <c r="K31" s="3">
        <v>2</v>
      </c>
      <c r="L31" s="3">
        <v>1</v>
      </c>
      <c r="M31" s="6">
        <f>I31-L31</f>
        <v>2</v>
      </c>
      <c r="N31" s="2" t="s">
        <v>260</v>
      </c>
    </row>
    <row r="32" spans="2:14" x14ac:dyDescent="0.2">
      <c r="B32" s="4">
        <v>31</v>
      </c>
      <c r="C32" s="19" t="s">
        <v>66</v>
      </c>
      <c r="D32" s="19" t="s">
        <v>181</v>
      </c>
      <c r="E32" s="19" t="s">
        <v>51</v>
      </c>
      <c r="F32" s="2" t="s">
        <v>292</v>
      </c>
      <c r="G32" s="25">
        <v>100</v>
      </c>
      <c r="H32" s="19">
        <v>3</v>
      </c>
      <c r="I32" s="19">
        <v>2</v>
      </c>
      <c r="J32" s="2"/>
      <c r="K32" s="3"/>
      <c r="L32" s="3"/>
      <c r="M32" s="6">
        <f t="shared" si="0"/>
        <v>2</v>
      </c>
      <c r="N32" s="2"/>
    </row>
    <row r="33" spans="2:14" x14ac:dyDescent="0.2">
      <c r="B33" s="4">
        <v>32</v>
      </c>
      <c r="C33" s="19" t="s">
        <v>67</v>
      </c>
      <c r="D33" s="19" t="s">
        <v>182</v>
      </c>
      <c r="E33" s="19" t="s">
        <v>51</v>
      </c>
      <c r="F33" s="2" t="s">
        <v>292</v>
      </c>
      <c r="G33" s="25">
        <v>100</v>
      </c>
      <c r="H33" s="19">
        <v>3</v>
      </c>
      <c r="I33" s="19">
        <v>1</v>
      </c>
      <c r="J33" s="2"/>
      <c r="K33" s="3"/>
      <c r="L33" s="3"/>
      <c r="M33" s="6">
        <f t="shared" si="0"/>
        <v>1</v>
      </c>
      <c r="N33" s="2" t="s">
        <v>264</v>
      </c>
    </row>
    <row r="34" spans="2:14" x14ac:dyDescent="0.2">
      <c r="B34" s="4">
        <v>33</v>
      </c>
      <c r="C34" s="19" t="s">
        <v>68</v>
      </c>
      <c r="D34" s="19" t="s">
        <v>183</v>
      </c>
      <c r="E34" s="19" t="s">
        <v>51</v>
      </c>
      <c r="F34" s="2" t="s">
        <v>292</v>
      </c>
      <c r="G34" s="25">
        <v>100</v>
      </c>
      <c r="H34" s="19">
        <v>3</v>
      </c>
      <c r="I34" s="19">
        <v>2</v>
      </c>
      <c r="J34" s="2"/>
      <c r="K34" s="3">
        <v>1</v>
      </c>
      <c r="L34" s="3">
        <v>1</v>
      </c>
      <c r="M34" s="6">
        <f t="shared" si="0"/>
        <v>0</v>
      </c>
      <c r="N34" s="2"/>
    </row>
    <row r="35" spans="2:14" x14ac:dyDescent="0.2">
      <c r="B35" s="4">
        <v>34</v>
      </c>
      <c r="C35" s="19" t="s">
        <v>69</v>
      </c>
      <c r="D35" s="19" t="s">
        <v>184</v>
      </c>
      <c r="E35" s="20" t="s">
        <v>70</v>
      </c>
      <c r="F35" s="2" t="s">
        <v>292</v>
      </c>
      <c r="G35" s="25">
        <v>100</v>
      </c>
      <c r="H35" s="19">
        <v>3</v>
      </c>
      <c r="I35" s="19">
        <v>3</v>
      </c>
      <c r="J35" s="2"/>
      <c r="K35" s="3"/>
      <c r="L35" s="3"/>
      <c r="M35" s="6">
        <f t="shared" si="0"/>
        <v>3</v>
      </c>
      <c r="N35" s="2"/>
    </row>
    <row r="36" spans="2:14" x14ac:dyDescent="0.2">
      <c r="B36" s="4">
        <v>35</v>
      </c>
      <c r="C36" s="19" t="s">
        <v>71</v>
      </c>
      <c r="D36" s="19" t="s">
        <v>185</v>
      </c>
      <c r="E36" s="19" t="s">
        <v>51</v>
      </c>
      <c r="F36" s="2" t="s">
        <v>292</v>
      </c>
      <c r="G36" s="25">
        <v>100</v>
      </c>
      <c r="H36" s="19">
        <v>3</v>
      </c>
      <c r="I36" s="19">
        <v>3</v>
      </c>
      <c r="J36" s="2"/>
      <c r="K36" s="3"/>
      <c r="L36" s="3"/>
      <c r="M36" s="6">
        <f t="shared" si="0"/>
        <v>3</v>
      </c>
      <c r="N36" s="2"/>
    </row>
    <row r="37" spans="2:14" x14ac:dyDescent="0.2">
      <c r="B37" s="4">
        <v>36</v>
      </c>
      <c r="C37" s="19" t="s">
        <v>72</v>
      </c>
      <c r="D37" s="19" t="s">
        <v>186</v>
      </c>
      <c r="E37" s="19" t="s">
        <v>51</v>
      </c>
      <c r="F37" s="2" t="s">
        <v>292</v>
      </c>
      <c r="G37" s="25">
        <v>100</v>
      </c>
      <c r="H37" s="19">
        <v>3</v>
      </c>
      <c r="I37" s="19">
        <v>3</v>
      </c>
      <c r="J37" s="2"/>
      <c r="K37" s="3">
        <v>1</v>
      </c>
      <c r="L37" s="3"/>
      <c r="M37" s="6">
        <f t="shared" si="0"/>
        <v>2</v>
      </c>
      <c r="N37" s="2"/>
    </row>
    <row r="38" spans="2:14" x14ac:dyDescent="0.2">
      <c r="B38" s="4">
        <v>37</v>
      </c>
      <c r="C38" s="19" t="s">
        <v>73</v>
      </c>
      <c r="D38" s="19" t="s">
        <v>187</v>
      </c>
      <c r="E38" s="19" t="s">
        <v>51</v>
      </c>
      <c r="F38" s="2" t="s">
        <v>292</v>
      </c>
      <c r="G38" s="25">
        <v>100</v>
      </c>
      <c r="H38" s="19">
        <v>3</v>
      </c>
      <c r="I38" s="19">
        <v>3</v>
      </c>
      <c r="J38" s="2"/>
      <c r="K38" s="3">
        <v>1</v>
      </c>
      <c r="L38" s="3"/>
      <c r="M38" s="6">
        <f t="shared" si="0"/>
        <v>2</v>
      </c>
      <c r="N38" s="2"/>
    </row>
    <row r="39" spans="2:14" x14ac:dyDescent="0.2">
      <c r="B39" s="4">
        <v>38</v>
      </c>
      <c r="C39" s="19" t="s">
        <v>74</v>
      </c>
      <c r="D39" s="19" t="s">
        <v>188</v>
      </c>
      <c r="E39" s="19" t="s">
        <v>51</v>
      </c>
      <c r="F39" s="2" t="s">
        <v>292</v>
      </c>
      <c r="G39" s="25">
        <v>100</v>
      </c>
      <c r="H39" s="19">
        <v>3</v>
      </c>
      <c r="I39" s="19">
        <v>1</v>
      </c>
      <c r="J39" s="2"/>
      <c r="K39" s="3"/>
      <c r="L39" s="3"/>
      <c r="M39" s="6">
        <f t="shared" si="0"/>
        <v>1</v>
      </c>
      <c r="N39" s="2" t="s">
        <v>293</v>
      </c>
    </row>
    <row r="40" spans="2:14" x14ac:dyDescent="0.2">
      <c r="B40" s="4">
        <v>39</v>
      </c>
      <c r="C40" s="19" t="s">
        <v>75</v>
      </c>
      <c r="D40" s="19" t="s">
        <v>189</v>
      </c>
      <c r="E40" s="19" t="s">
        <v>37</v>
      </c>
      <c r="F40" s="2" t="s">
        <v>292</v>
      </c>
      <c r="G40" s="25">
        <v>100</v>
      </c>
      <c r="H40" s="19">
        <v>3</v>
      </c>
      <c r="I40" s="19">
        <v>1</v>
      </c>
      <c r="J40" s="2"/>
      <c r="K40" s="3"/>
      <c r="L40" s="3"/>
      <c r="M40" s="6">
        <f t="shared" si="0"/>
        <v>1</v>
      </c>
      <c r="N40" s="2" t="s">
        <v>293</v>
      </c>
    </row>
    <row r="41" spans="2:14" x14ac:dyDescent="0.2">
      <c r="B41" s="4">
        <v>40</v>
      </c>
      <c r="C41" s="19" t="s">
        <v>76</v>
      </c>
      <c r="D41" s="19" t="s">
        <v>190</v>
      </c>
      <c r="E41" s="19" t="s">
        <v>37</v>
      </c>
      <c r="F41" s="2" t="s">
        <v>292</v>
      </c>
      <c r="G41" s="25">
        <v>100</v>
      </c>
      <c r="H41" s="19">
        <v>3</v>
      </c>
      <c r="I41" s="19">
        <v>3</v>
      </c>
      <c r="J41" s="2"/>
      <c r="K41" s="3"/>
      <c r="L41" s="3"/>
      <c r="M41" s="6">
        <f t="shared" si="0"/>
        <v>3</v>
      </c>
      <c r="N41" s="2"/>
    </row>
    <row r="42" spans="2:14" x14ac:dyDescent="0.2">
      <c r="B42" s="4">
        <v>41</v>
      </c>
      <c r="C42" s="19" t="s">
        <v>77</v>
      </c>
      <c r="D42" s="19" t="s">
        <v>191</v>
      </c>
      <c r="E42" s="19" t="s">
        <v>37</v>
      </c>
      <c r="F42" s="2" t="s">
        <v>292</v>
      </c>
      <c r="G42" s="25">
        <v>100</v>
      </c>
      <c r="H42" s="19">
        <v>3</v>
      </c>
      <c r="I42" s="19">
        <v>3</v>
      </c>
      <c r="J42" s="2"/>
      <c r="K42" s="3"/>
      <c r="L42" s="3"/>
      <c r="M42" s="6">
        <f t="shared" si="0"/>
        <v>3</v>
      </c>
      <c r="N42" s="2"/>
    </row>
    <row r="43" spans="2:14" x14ac:dyDescent="0.2">
      <c r="B43" s="4">
        <v>42</v>
      </c>
      <c r="C43" s="19" t="s">
        <v>78</v>
      </c>
      <c r="D43" s="19" t="s">
        <v>192</v>
      </c>
      <c r="E43" s="19" t="s">
        <v>34</v>
      </c>
      <c r="F43" s="2" t="s">
        <v>292</v>
      </c>
      <c r="G43" s="25">
        <v>1500</v>
      </c>
      <c r="H43" s="19">
        <v>3</v>
      </c>
      <c r="I43" s="19">
        <v>2</v>
      </c>
      <c r="J43" s="2"/>
      <c r="K43" s="3">
        <v>2</v>
      </c>
      <c r="L43" s="3">
        <v>1</v>
      </c>
      <c r="M43" s="6">
        <f t="shared" si="0"/>
        <v>-1</v>
      </c>
      <c r="N43" s="2"/>
    </row>
    <row r="44" spans="2:14" x14ac:dyDescent="0.2">
      <c r="B44" s="4">
        <v>43</v>
      </c>
      <c r="C44" s="19" t="s">
        <v>79</v>
      </c>
      <c r="D44" s="19" t="s">
        <v>193</v>
      </c>
      <c r="E44" s="19" t="s">
        <v>34</v>
      </c>
      <c r="F44" s="2" t="s">
        <v>292</v>
      </c>
      <c r="G44" s="25">
        <v>2000</v>
      </c>
      <c r="H44" s="19">
        <v>3</v>
      </c>
      <c r="I44" s="19">
        <v>2</v>
      </c>
      <c r="J44" s="2"/>
      <c r="K44" s="2">
        <v>1</v>
      </c>
      <c r="L44" s="2"/>
      <c r="M44" s="6">
        <f t="shared" si="0"/>
        <v>1</v>
      </c>
      <c r="N44" s="2"/>
    </row>
    <row r="45" spans="2:14" x14ac:dyDescent="0.2">
      <c r="B45" s="4">
        <v>44</v>
      </c>
      <c r="C45" s="19" t="s">
        <v>80</v>
      </c>
      <c r="D45" s="19" t="s">
        <v>194</v>
      </c>
      <c r="E45" s="19" t="s">
        <v>34</v>
      </c>
      <c r="F45" s="2" t="s">
        <v>292</v>
      </c>
      <c r="G45" s="25">
        <v>6000</v>
      </c>
      <c r="H45" s="19">
        <v>3</v>
      </c>
      <c r="I45" s="19">
        <v>2</v>
      </c>
      <c r="J45" s="2"/>
      <c r="K45" s="2">
        <v>2</v>
      </c>
      <c r="L45" s="2">
        <v>1</v>
      </c>
      <c r="M45" s="6">
        <f t="shared" si="0"/>
        <v>-1</v>
      </c>
      <c r="N45" s="2"/>
    </row>
    <row r="46" spans="2:14" x14ac:dyDescent="0.2">
      <c r="B46" s="4">
        <v>45</v>
      </c>
      <c r="C46" s="23" t="s">
        <v>81</v>
      </c>
      <c r="D46" s="19" t="s">
        <v>195</v>
      </c>
      <c r="E46" s="19" t="s">
        <v>34</v>
      </c>
      <c r="F46" s="2" t="s">
        <v>292</v>
      </c>
      <c r="G46" s="25">
        <v>3500</v>
      </c>
      <c r="H46" s="19">
        <v>3</v>
      </c>
      <c r="I46" s="19">
        <v>1</v>
      </c>
      <c r="J46" s="2"/>
      <c r="K46" s="2">
        <v>1</v>
      </c>
      <c r="L46" s="2"/>
      <c r="M46" s="6">
        <f t="shared" si="0"/>
        <v>0</v>
      </c>
      <c r="N46" s="2" t="s">
        <v>264</v>
      </c>
    </row>
    <row r="47" spans="2:14" x14ac:dyDescent="0.2">
      <c r="B47" s="4">
        <v>46</v>
      </c>
      <c r="C47" s="23" t="s">
        <v>82</v>
      </c>
      <c r="D47" s="19" t="s">
        <v>196</v>
      </c>
      <c r="E47" s="19" t="s">
        <v>30</v>
      </c>
      <c r="F47" s="2" t="s">
        <v>292</v>
      </c>
      <c r="G47" s="26">
        <v>21000</v>
      </c>
      <c r="H47" s="19">
        <v>2</v>
      </c>
      <c r="I47" s="19">
        <v>1</v>
      </c>
      <c r="J47" s="2"/>
      <c r="K47" s="2"/>
      <c r="L47" s="2"/>
      <c r="M47" s="6">
        <f t="shared" si="0"/>
        <v>1</v>
      </c>
      <c r="N47" s="2" t="s">
        <v>262</v>
      </c>
    </row>
    <row r="48" spans="2:14" x14ac:dyDescent="0.2">
      <c r="B48" s="4">
        <v>47</v>
      </c>
      <c r="C48" s="19" t="s">
        <v>83</v>
      </c>
      <c r="D48" s="19" t="s">
        <v>197</v>
      </c>
      <c r="E48" s="19" t="s">
        <v>28</v>
      </c>
      <c r="F48" s="2" t="s">
        <v>292</v>
      </c>
      <c r="G48" s="25">
        <v>5000</v>
      </c>
      <c r="H48" s="19">
        <v>6</v>
      </c>
      <c r="I48" s="19">
        <v>5</v>
      </c>
      <c r="J48" s="2"/>
      <c r="K48" s="2">
        <v>1</v>
      </c>
      <c r="L48" s="2">
        <v>1</v>
      </c>
      <c r="M48" s="6">
        <f>I48-L48</f>
        <v>4</v>
      </c>
      <c r="N48" s="2" t="s">
        <v>260</v>
      </c>
    </row>
    <row r="49" spans="2:14" x14ac:dyDescent="0.2">
      <c r="B49" s="4">
        <v>48</v>
      </c>
      <c r="C49" s="19" t="s">
        <v>84</v>
      </c>
      <c r="D49" s="19" t="s">
        <v>198</v>
      </c>
      <c r="E49" s="19" t="s">
        <v>85</v>
      </c>
      <c r="F49" s="2" t="s">
        <v>292</v>
      </c>
      <c r="G49" s="25">
        <v>2000</v>
      </c>
      <c r="H49" s="19">
        <v>2</v>
      </c>
      <c r="I49" s="19">
        <v>2</v>
      </c>
      <c r="J49" s="2"/>
      <c r="K49" s="2"/>
      <c r="L49" s="2"/>
      <c r="M49" s="6">
        <f t="shared" si="0"/>
        <v>2</v>
      </c>
      <c r="N49" s="2"/>
    </row>
    <row r="50" spans="2:14" x14ac:dyDescent="0.2">
      <c r="B50" s="4">
        <v>49</v>
      </c>
      <c r="C50" s="19" t="s">
        <v>86</v>
      </c>
      <c r="D50" s="19" t="s">
        <v>199</v>
      </c>
      <c r="E50" s="20" t="s">
        <v>34</v>
      </c>
      <c r="F50" s="2" t="s">
        <v>292</v>
      </c>
      <c r="G50" s="27">
        <v>1800</v>
      </c>
      <c r="H50" s="19">
        <v>3</v>
      </c>
      <c r="I50" s="19">
        <v>2</v>
      </c>
      <c r="J50" s="2"/>
      <c r="K50" s="2">
        <v>2</v>
      </c>
      <c r="L50" s="2"/>
      <c r="M50" s="6">
        <f t="shared" si="0"/>
        <v>0</v>
      </c>
      <c r="N50" s="2"/>
    </row>
    <row r="51" spans="2:14" x14ac:dyDescent="0.2">
      <c r="B51" s="4">
        <v>50</v>
      </c>
      <c r="C51" s="21" t="s">
        <v>87</v>
      </c>
      <c r="D51" s="19" t="s">
        <v>200</v>
      </c>
      <c r="E51" s="21" t="s">
        <v>37</v>
      </c>
      <c r="F51" s="2" t="s">
        <v>292</v>
      </c>
      <c r="G51" s="25">
        <v>10000</v>
      </c>
      <c r="H51" s="19">
        <v>3</v>
      </c>
      <c r="I51" s="19">
        <v>3</v>
      </c>
      <c r="J51" s="2"/>
      <c r="K51" s="2"/>
      <c r="L51" s="2"/>
      <c r="M51" s="6">
        <f t="shared" si="0"/>
        <v>3</v>
      </c>
      <c r="N51" s="2"/>
    </row>
    <row r="52" spans="2:14" x14ac:dyDescent="0.2">
      <c r="B52" s="4">
        <v>51</v>
      </c>
      <c r="C52" s="19" t="s">
        <v>263</v>
      </c>
      <c r="D52" s="19" t="s">
        <v>201</v>
      </c>
      <c r="E52" s="19" t="s">
        <v>34</v>
      </c>
      <c r="F52" s="2" t="s">
        <v>292</v>
      </c>
      <c r="G52" s="25">
        <v>300000</v>
      </c>
      <c r="H52" s="19">
        <v>3</v>
      </c>
      <c r="I52" s="19">
        <v>2</v>
      </c>
      <c r="J52" s="2"/>
      <c r="K52" s="2">
        <v>1</v>
      </c>
      <c r="L52" s="2"/>
      <c r="M52" s="6">
        <f t="shared" si="0"/>
        <v>1</v>
      </c>
      <c r="N52" s="2"/>
    </row>
    <row r="53" spans="2:14" x14ac:dyDescent="0.2">
      <c r="B53" s="4">
        <v>52</v>
      </c>
      <c r="C53" s="19" t="s">
        <v>88</v>
      </c>
      <c r="D53" s="19" t="s">
        <v>202</v>
      </c>
      <c r="E53" s="19" t="s">
        <v>46</v>
      </c>
      <c r="F53" s="2" t="s">
        <v>292</v>
      </c>
      <c r="G53" s="25">
        <v>20000</v>
      </c>
      <c r="H53" s="19">
        <v>6</v>
      </c>
      <c r="I53" s="19">
        <v>5</v>
      </c>
      <c r="J53" s="2"/>
      <c r="K53" s="2"/>
      <c r="L53" s="2"/>
      <c r="M53" s="6">
        <f t="shared" si="0"/>
        <v>5</v>
      </c>
      <c r="N53" s="2"/>
    </row>
    <row r="54" spans="2:14" x14ac:dyDescent="0.2">
      <c r="B54" s="4">
        <v>53</v>
      </c>
      <c r="C54" s="19" t="s">
        <v>89</v>
      </c>
      <c r="D54" s="19" t="s">
        <v>203</v>
      </c>
      <c r="E54" s="19" t="s">
        <v>90</v>
      </c>
      <c r="F54" s="2" t="s">
        <v>292</v>
      </c>
      <c r="G54" s="25">
        <v>2000</v>
      </c>
      <c r="H54" s="19">
        <v>3</v>
      </c>
      <c r="I54" s="19">
        <v>2</v>
      </c>
      <c r="J54" s="2"/>
      <c r="K54" s="2"/>
      <c r="L54" s="2"/>
      <c r="M54" s="6">
        <f t="shared" si="0"/>
        <v>2</v>
      </c>
      <c r="N54" s="2"/>
    </row>
    <row r="55" spans="2:14" x14ac:dyDescent="0.2">
      <c r="B55" s="4">
        <v>54</v>
      </c>
      <c r="C55" s="19" t="s">
        <v>91</v>
      </c>
      <c r="D55" s="19" t="s">
        <v>204</v>
      </c>
      <c r="E55" s="19" t="s">
        <v>28</v>
      </c>
      <c r="F55" s="2" t="s">
        <v>292</v>
      </c>
      <c r="G55" s="25">
        <v>120000</v>
      </c>
      <c r="H55" s="19">
        <v>6</v>
      </c>
      <c r="I55" s="19">
        <v>4</v>
      </c>
      <c r="J55" s="2"/>
      <c r="K55" s="2">
        <v>2</v>
      </c>
      <c r="L55" s="2"/>
      <c r="M55" s="6">
        <f t="shared" si="0"/>
        <v>2</v>
      </c>
      <c r="N55" s="2"/>
    </row>
    <row r="56" spans="2:14" x14ac:dyDescent="0.2">
      <c r="B56" s="4">
        <v>55</v>
      </c>
      <c r="C56" s="19" t="s">
        <v>92</v>
      </c>
      <c r="D56" s="19" t="s">
        <v>205</v>
      </c>
      <c r="E56" s="19" t="s">
        <v>34</v>
      </c>
      <c r="F56" s="2" t="s">
        <v>292</v>
      </c>
      <c r="G56" s="25">
        <v>2400</v>
      </c>
      <c r="H56" s="19">
        <v>3</v>
      </c>
      <c r="I56" s="19">
        <v>3</v>
      </c>
      <c r="J56" s="2"/>
      <c r="K56" s="2"/>
      <c r="L56" s="2"/>
      <c r="M56" s="6">
        <f t="shared" si="0"/>
        <v>3</v>
      </c>
      <c r="N56" s="2"/>
    </row>
    <row r="57" spans="2:14" x14ac:dyDescent="0.2">
      <c r="B57" s="4">
        <v>56</v>
      </c>
      <c r="C57" s="19" t="s">
        <v>93</v>
      </c>
      <c r="D57" s="19" t="s">
        <v>206</v>
      </c>
      <c r="E57" s="19" t="s">
        <v>51</v>
      </c>
      <c r="F57" s="2" t="s">
        <v>292</v>
      </c>
      <c r="G57" s="25">
        <v>100</v>
      </c>
      <c r="H57" s="19">
        <v>3</v>
      </c>
      <c r="I57" s="19">
        <v>3</v>
      </c>
      <c r="J57" s="2"/>
      <c r="K57" s="2">
        <v>2</v>
      </c>
      <c r="L57" s="2"/>
      <c r="M57" s="6">
        <f t="shared" si="0"/>
        <v>1</v>
      </c>
      <c r="N57" s="2"/>
    </row>
    <row r="58" spans="2:14" x14ac:dyDescent="0.2">
      <c r="B58" s="4">
        <v>57</v>
      </c>
      <c r="C58" s="19" t="s">
        <v>94</v>
      </c>
      <c r="D58" s="19" t="s">
        <v>207</v>
      </c>
      <c r="E58" s="19" t="s">
        <v>51</v>
      </c>
      <c r="F58" s="2" t="s">
        <v>292</v>
      </c>
      <c r="G58" s="25">
        <v>100</v>
      </c>
      <c r="H58" s="19">
        <v>3</v>
      </c>
      <c r="I58" s="19">
        <v>3</v>
      </c>
      <c r="J58" s="2"/>
      <c r="K58" s="2"/>
      <c r="L58" s="2"/>
      <c r="M58" s="6">
        <f t="shared" si="0"/>
        <v>3</v>
      </c>
      <c r="N58" s="2"/>
    </row>
    <row r="59" spans="2:14" x14ac:dyDescent="0.2">
      <c r="B59" s="4">
        <v>58</v>
      </c>
      <c r="C59" s="19" t="s">
        <v>95</v>
      </c>
      <c r="D59" s="19" t="s">
        <v>208</v>
      </c>
      <c r="E59" s="19" t="s">
        <v>34</v>
      </c>
      <c r="F59" s="2" t="s">
        <v>292</v>
      </c>
      <c r="G59" s="25">
        <v>1400</v>
      </c>
      <c r="H59" s="19">
        <v>3</v>
      </c>
      <c r="I59" s="19">
        <v>1</v>
      </c>
      <c r="J59" s="2"/>
      <c r="K59" s="2">
        <v>1</v>
      </c>
      <c r="L59" s="2"/>
      <c r="M59" s="6">
        <f t="shared" si="0"/>
        <v>0</v>
      </c>
      <c r="N59" s="2" t="s">
        <v>293</v>
      </c>
    </row>
    <row r="60" spans="2:14" x14ac:dyDescent="0.2">
      <c r="B60" s="4">
        <v>59</v>
      </c>
      <c r="C60" s="19" t="s">
        <v>96</v>
      </c>
      <c r="D60" s="19" t="s">
        <v>209</v>
      </c>
      <c r="E60" s="19" t="s">
        <v>34</v>
      </c>
      <c r="F60" s="2" t="s">
        <v>292</v>
      </c>
      <c r="G60" s="25">
        <v>1200</v>
      </c>
      <c r="H60" s="19">
        <v>3</v>
      </c>
      <c r="I60" s="19">
        <v>2</v>
      </c>
      <c r="J60" s="2"/>
      <c r="K60" s="2"/>
      <c r="L60" s="2"/>
      <c r="M60" s="6">
        <f t="shared" si="0"/>
        <v>2</v>
      </c>
      <c r="N60" s="2"/>
    </row>
    <row r="61" spans="2:14" x14ac:dyDescent="0.2">
      <c r="B61" s="4">
        <v>60</v>
      </c>
      <c r="C61" s="19" t="s">
        <v>97</v>
      </c>
      <c r="D61" s="19" t="s">
        <v>210</v>
      </c>
      <c r="E61" s="19" t="s">
        <v>28</v>
      </c>
      <c r="F61" s="2" t="s">
        <v>292</v>
      </c>
      <c r="G61" s="25">
        <v>2500</v>
      </c>
      <c r="H61" s="19">
        <v>6</v>
      </c>
      <c r="I61" s="19">
        <v>3</v>
      </c>
      <c r="J61" s="2"/>
      <c r="K61" s="2"/>
      <c r="L61" s="2"/>
      <c r="M61" s="6">
        <f t="shared" si="0"/>
        <v>3</v>
      </c>
      <c r="N61" s="2"/>
    </row>
    <row r="62" spans="2:14" x14ac:dyDescent="0.2">
      <c r="B62" s="4">
        <v>61</v>
      </c>
      <c r="C62" s="19" t="s">
        <v>98</v>
      </c>
      <c r="D62" s="19" t="s">
        <v>211</v>
      </c>
      <c r="E62" s="19" t="s">
        <v>28</v>
      </c>
      <c r="F62" s="2" t="s">
        <v>292</v>
      </c>
      <c r="G62" s="25">
        <v>400</v>
      </c>
      <c r="H62" s="19">
        <v>6</v>
      </c>
      <c r="I62" s="19">
        <v>2</v>
      </c>
      <c r="J62" s="2"/>
      <c r="K62" s="2">
        <v>1</v>
      </c>
      <c r="L62" s="2"/>
      <c r="M62" s="6">
        <f t="shared" si="0"/>
        <v>1</v>
      </c>
      <c r="N62" s="2" t="s">
        <v>293</v>
      </c>
    </row>
    <row r="63" spans="2:14" x14ac:dyDescent="0.2">
      <c r="B63" s="4">
        <v>62</v>
      </c>
      <c r="C63" s="19" t="s">
        <v>99</v>
      </c>
      <c r="D63" s="19" t="s">
        <v>212</v>
      </c>
      <c r="E63" s="19" t="s">
        <v>42</v>
      </c>
      <c r="F63" s="2" t="s">
        <v>292</v>
      </c>
      <c r="G63" s="25">
        <v>8000</v>
      </c>
      <c r="H63" s="19">
        <v>4</v>
      </c>
      <c r="I63" s="19">
        <v>3</v>
      </c>
      <c r="J63" s="2"/>
      <c r="K63" s="2"/>
      <c r="L63" s="2"/>
      <c r="M63" s="6">
        <f t="shared" si="0"/>
        <v>3</v>
      </c>
      <c r="N63" s="2"/>
    </row>
    <row r="64" spans="2:14" x14ac:dyDescent="0.2">
      <c r="B64" s="4">
        <v>63</v>
      </c>
      <c r="C64" s="19" t="s">
        <v>100</v>
      </c>
      <c r="D64" s="19" t="s">
        <v>172</v>
      </c>
      <c r="E64" s="19" t="s">
        <v>90</v>
      </c>
      <c r="F64" s="2" t="s">
        <v>292</v>
      </c>
      <c r="G64" s="25">
        <v>300000</v>
      </c>
      <c r="H64" s="19">
        <v>3</v>
      </c>
      <c r="I64" s="19">
        <v>2</v>
      </c>
      <c r="J64" s="2"/>
      <c r="K64" s="2">
        <v>1</v>
      </c>
      <c r="L64" s="2"/>
      <c r="M64" s="6">
        <f t="shared" si="0"/>
        <v>1</v>
      </c>
      <c r="N64" s="2"/>
    </row>
    <row r="65" spans="2:14" x14ac:dyDescent="0.2">
      <c r="B65" s="4">
        <v>64</v>
      </c>
      <c r="C65" s="19" t="s">
        <v>101</v>
      </c>
      <c r="D65" s="19" t="s">
        <v>213</v>
      </c>
      <c r="E65" s="19" t="s">
        <v>32</v>
      </c>
      <c r="F65" s="2" t="s">
        <v>292</v>
      </c>
      <c r="G65" s="25">
        <v>1000</v>
      </c>
      <c r="H65" s="19">
        <v>3</v>
      </c>
      <c r="I65" s="19">
        <v>2</v>
      </c>
      <c r="J65" s="2"/>
      <c r="K65" s="2">
        <v>2</v>
      </c>
      <c r="L65" s="2">
        <v>1</v>
      </c>
      <c r="M65" s="6">
        <f t="shared" ref="M65:M116" si="1">I65-K65-L65</f>
        <v>-1</v>
      </c>
      <c r="N65" s="2"/>
    </row>
    <row r="66" spans="2:14" x14ac:dyDescent="0.2">
      <c r="B66" s="4">
        <v>65</v>
      </c>
      <c r="C66" s="19" t="s">
        <v>102</v>
      </c>
      <c r="D66" s="19" t="s">
        <v>214</v>
      </c>
      <c r="E66" s="19" t="s">
        <v>42</v>
      </c>
      <c r="F66" s="2" t="s">
        <v>292</v>
      </c>
      <c r="G66" s="25">
        <v>5000</v>
      </c>
      <c r="H66" s="19">
        <v>4</v>
      </c>
      <c r="I66" s="19">
        <v>3</v>
      </c>
      <c r="J66" s="2"/>
      <c r="K66" s="2"/>
      <c r="L66" s="2">
        <v>1</v>
      </c>
      <c r="M66" s="6">
        <f t="shared" si="1"/>
        <v>2</v>
      </c>
      <c r="N66" s="2"/>
    </row>
    <row r="67" spans="2:14" x14ac:dyDescent="0.2">
      <c r="B67" s="4">
        <v>66</v>
      </c>
      <c r="C67" s="19" t="s">
        <v>103</v>
      </c>
      <c r="D67" s="19" t="s">
        <v>215</v>
      </c>
      <c r="E67" s="19" t="s">
        <v>28</v>
      </c>
      <c r="F67" s="2" t="s">
        <v>292</v>
      </c>
      <c r="G67" s="25">
        <v>4300</v>
      </c>
      <c r="H67" s="19">
        <v>6</v>
      </c>
      <c r="I67" s="19">
        <v>2</v>
      </c>
      <c r="J67" s="2"/>
      <c r="K67" s="2"/>
      <c r="L67" s="2"/>
      <c r="M67" s="6">
        <f t="shared" si="1"/>
        <v>2</v>
      </c>
      <c r="N67" s="2" t="s">
        <v>293</v>
      </c>
    </row>
    <row r="68" spans="2:14" x14ac:dyDescent="0.2">
      <c r="B68" s="4">
        <v>67</v>
      </c>
      <c r="C68" s="23" t="s">
        <v>104</v>
      </c>
      <c r="D68" s="19" t="s">
        <v>216</v>
      </c>
      <c r="E68" s="21" t="s">
        <v>85</v>
      </c>
      <c r="F68" s="2" t="s">
        <v>292</v>
      </c>
      <c r="G68" s="26">
        <v>800</v>
      </c>
      <c r="H68" s="19">
        <v>1</v>
      </c>
      <c r="I68" s="19">
        <v>1</v>
      </c>
      <c r="J68" s="2"/>
      <c r="K68" s="2"/>
      <c r="L68" s="2"/>
      <c r="M68" s="6">
        <f t="shared" si="1"/>
        <v>1</v>
      </c>
      <c r="N68" s="2" t="s">
        <v>265</v>
      </c>
    </row>
    <row r="69" spans="2:14" x14ac:dyDescent="0.2">
      <c r="B69" s="4">
        <v>68</v>
      </c>
      <c r="C69" s="19" t="s">
        <v>105</v>
      </c>
      <c r="D69" s="19" t="s">
        <v>212</v>
      </c>
      <c r="E69" s="19" t="s">
        <v>42</v>
      </c>
      <c r="F69" s="2" t="s">
        <v>292</v>
      </c>
      <c r="G69" s="25">
        <v>1200</v>
      </c>
      <c r="H69" s="19">
        <v>4</v>
      </c>
      <c r="I69" s="19">
        <v>3</v>
      </c>
      <c r="J69" s="2"/>
      <c r="K69" s="2">
        <v>2</v>
      </c>
      <c r="L69" s="2"/>
      <c r="M69" s="6">
        <f t="shared" si="1"/>
        <v>1</v>
      </c>
      <c r="N69" s="2"/>
    </row>
    <row r="70" spans="2:14" x14ac:dyDescent="0.2">
      <c r="B70" s="4">
        <v>69</v>
      </c>
      <c r="C70" s="19" t="s">
        <v>106</v>
      </c>
      <c r="D70" s="19" t="s">
        <v>217</v>
      </c>
      <c r="E70" s="19" t="s">
        <v>42</v>
      </c>
      <c r="F70" s="2" t="s">
        <v>292</v>
      </c>
      <c r="G70" s="25">
        <v>4000</v>
      </c>
      <c r="H70" s="19">
        <v>4</v>
      </c>
      <c r="I70" s="19">
        <v>1</v>
      </c>
      <c r="J70" s="2"/>
      <c r="K70" s="2">
        <v>1</v>
      </c>
      <c r="L70" s="2"/>
      <c r="M70" s="6">
        <f t="shared" si="1"/>
        <v>0</v>
      </c>
      <c r="N70" s="2" t="s">
        <v>293</v>
      </c>
    </row>
    <row r="71" spans="2:14" x14ac:dyDescent="0.2">
      <c r="B71" s="4">
        <v>70</v>
      </c>
      <c r="C71" s="23" t="s">
        <v>107</v>
      </c>
      <c r="D71" s="19" t="s">
        <v>218</v>
      </c>
      <c r="E71" s="19" t="s">
        <v>28</v>
      </c>
      <c r="F71" s="2" t="s">
        <v>292</v>
      </c>
      <c r="G71" s="25">
        <v>1400</v>
      </c>
      <c r="H71" s="19">
        <v>6</v>
      </c>
      <c r="I71" s="19">
        <v>1</v>
      </c>
      <c r="J71" s="2"/>
      <c r="K71" s="2"/>
      <c r="L71" s="2"/>
      <c r="M71" s="6">
        <f t="shared" si="1"/>
        <v>1</v>
      </c>
      <c r="N71" s="2" t="s">
        <v>264</v>
      </c>
    </row>
    <row r="72" spans="2:14" x14ac:dyDescent="0.2">
      <c r="B72" s="4">
        <v>71</v>
      </c>
      <c r="C72" s="19" t="s">
        <v>108</v>
      </c>
      <c r="D72" s="19" t="s">
        <v>219</v>
      </c>
      <c r="E72" s="19" t="s">
        <v>32</v>
      </c>
      <c r="F72" s="2" t="s">
        <v>292</v>
      </c>
      <c r="G72" s="25">
        <v>1500</v>
      </c>
      <c r="H72" s="19">
        <v>3</v>
      </c>
      <c r="I72" s="19">
        <v>2</v>
      </c>
      <c r="J72" s="2"/>
      <c r="K72" s="2">
        <v>1</v>
      </c>
      <c r="L72" s="2">
        <v>1</v>
      </c>
      <c r="M72" s="6">
        <f t="shared" si="1"/>
        <v>0</v>
      </c>
      <c r="N72" s="2"/>
    </row>
    <row r="73" spans="2:14" x14ac:dyDescent="0.2">
      <c r="B73" s="4">
        <v>72</v>
      </c>
      <c r="C73" s="23" t="s">
        <v>109</v>
      </c>
      <c r="D73" s="19" t="s">
        <v>220</v>
      </c>
      <c r="E73" s="19" t="s">
        <v>28</v>
      </c>
      <c r="F73" s="2" t="s">
        <v>292</v>
      </c>
      <c r="G73" s="25">
        <v>1000</v>
      </c>
      <c r="H73" s="19">
        <v>6</v>
      </c>
      <c r="I73" s="19">
        <v>2</v>
      </c>
      <c r="J73" s="2" t="s">
        <v>259</v>
      </c>
      <c r="K73" s="2">
        <v>2</v>
      </c>
      <c r="L73" s="2"/>
      <c r="M73" s="6">
        <f t="shared" si="1"/>
        <v>0</v>
      </c>
      <c r="N73" s="2" t="s">
        <v>267</v>
      </c>
    </row>
    <row r="74" spans="2:14" x14ac:dyDescent="0.2">
      <c r="B74" s="4">
        <v>73</v>
      </c>
      <c r="C74" s="19" t="s">
        <v>110</v>
      </c>
      <c r="D74" s="19" t="s">
        <v>221</v>
      </c>
      <c r="E74" s="19" t="s">
        <v>28</v>
      </c>
      <c r="F74" s="2" t="s">
        <v>292</v>
      </c>
      <c r="G74" s="26">
        <v>16000</v>
      </c>
      <c r="H74" s="19">
        <v>6</v>
      </c>
      <c r="I74" s="19">
        <v>2</v>
      </c>
      <c r="J74" s="2"/>
      <c r="K74" s="2">
        <v>2</v>
      </c>
      <c r="L74" s="2"/>
      <c r="M74" s="6">
        <f t="shared" si="1"/>
        <v>0</v>
      </c>
      <c r="N74" s="2"/>
    </row>
    <row r="75" spans="2:14" x14ac:dyDescent="0.2">
      <c r="B75" s="4">
        <v>74</v>
      </c>
      <c r="C75" s="19" t="s">
        <v>111</v>
      </c>
      <c r="D75" s="19" t="s">
        <v>222</v>
      </c>
      <c r="E75" s="19" t="s">
        <v>34</v>
      </c>
      <c r="F75" s="2" t="s">
        <v>292</v>
      </c>
      <c r="G75" s="25">
        <v>2000</v>
      </c>
      <c r="H75" s="19">
        <v>3</v>
      </c>
      <c r="I75" s="19">
        <v>2</v>
      </c>
      <c r="J75" s="2"/>
      <c r="K75" s="2">
        <v>1</v>
      </c>
      <c r="L75" s="2"/>
      <c r="M75" s="6">
        <f t="shared" si="1"/>
        <v>1</v>
      </c>
      <c r="N75" s="2"/>
    </row>
    <row r="76" spans="2:14" x14ac:dyDescent="0.2">
      <c r="B76" s="4">
        <v>75</v>
      </c>
      <c r="C76" s="19" t="s">
        <v>112</v>
      </c>
      <c r="D76" s="19" t="s">
        <v>223</v>
      </c>
      <c r="E76" s="19" t="s">
        <v>42</v>
      </c>
      <c r="F76" s="2" t="s">
        <v>292</v>
      </c>
      <c r="G76" s="25">
        <v>4000</v>
      </c>
      <c r="H76" s="19">
        <v>4</v>
      </c>
      <c r="I76" s="19">
        <v>3</v>
      </c>
      <c r="J76" s="2"/>
      <c r="K76" s="2">
        <v>3</v>
      </c>
      <c r="L76" s="2"/>
      <c r="M76" s="6">
        <f t="shared" si="1"/>
        <v>0</v>
      </c>
      <c r="N76" s="2"/>
    </row>
    <row r="77" spans="2:14" x14ac:dyDescent="0.2">
      <c r="B77" s="4">
        <v>76</v>
      </c>
      <c r="C77" s="19" t="s">
        <v>113</v>
      </c>
      <c r="D77" s="19" t="s">
        <v>224</v>
      </c>
      <c r="E77" s="19" t="s">
        <v>28</v>
      </c>
      <c r="F77" s="2" t="s">
        <v>292</v>
      </c>
      <c r="G77" s="25">
        <v>90000</v>
      </c>
      <c r="H77" s="19">
        <v>6</v>
      </c>
      <c r="I77" s="19">
        <v>2</v>
      </c>
      <c r="J77" s="2"/>
      <c r="K77" s="2"/>
      <c r="L77" s="2"/>
      <c r="M77" s="6">
        <f t="shared" si="1"/>
        <v>2</v>
      </c>
      <c r="N77" s="2" t="s">
        <v>293</v>
      </c>
    </row>
    <row r="78" spans="2:14" x14ac:dyDescent="0.2">
      <c r="B78" s="4">
        <v>77</v>
      </c>
      <c r="C78" s="19" t="s">
        <v>114</v>
      </c>
      <c r="D78" s="19" t="s">
        <v>225</v>
      </c>
      <c r="E78" s="19" t="s">
        <v>32</v>
      </c>
      <c r="F78" s="2" t="s">
        <v>292</v>
      </c>
      <c r="G78" s="25">
        <v>1400</v>
      </c>
      <c r="H78" s="19">
        <v>3</v>
      </c>
      <c r="I78" s="19">
        <v>2</v>
      </c>
      <c r="J78" s="2"/>
      <c r="K78" s="2">
        <v>1</v>
      </c>
      <c r="L78" s="2">
        <v>1</v>
      </c>
      <c r="M78" s="6">
        <f t="shared" si="1"/>
        <v>0</v>
      </c>
      <c r="N78" s="2"/>
    </row>
    <row r="79" spans="2:14" x14ac:dyDescent="0.2">
      <c r="B79" s="4">
        <v>78</v>
      </c>
      <c r="C79" s="19" t="s">
        <v>115</v>
      </c>
      <c r="D79" s="19" t="s">
        <v>226</v>
      </c>
      <c r="E79" s="19" t="s">
        <v>37</v>
      </c>
      <c r="F79" s="2" t="s">
        <v>292</v>
      </c>
      <c r="G79" s="25">
        <v>500</v>
      </c>
      <c r="H79" s="19">
        <v>3</v>
      </c>
      <c r="I79" s="19">
        <v>2</v>
      </c>
      <c r="J79" s="2"/>
      <c r="K79" s="2"/>
      <c r="L79" s="2"/>
      <c r="M79" s="6">
        <f t="shared" si="1"/>
        <v>2</v>
      </c>
      <c r="N79" s="2"/>
    </row>
    <row r="80" spans="2:14" x14ac:dyDescent="0.2">
      <c r="B80" s="4">
        <v>79</v>
      </c>
      <c r="C80" s="23" t="s">
        <v>116</v>
      </c>
      <c r="D80" s="19" t="s">
        <v>227</v>
      </c>
      <c r="E80" s="19" t="s">
        <v>261</v>
      </c>
      <c r="F80" s="2" t="s">
        <v>292</v>
      </c>
      <c r="G80" s="26">
        <v>1500</v>
      </c>
      <c r="H80" s="19">
        <v>1</v>
      </c>
      <c r="I80" s="19">
        <v>1</v>
      </c>
      <c r="J80" s="2"/>
      <c r="K80" s="2"/>
      <c r="L80" s="2"/>
      <c r="M80" s="6">
        <f t="shared" si="1"/>
        <v>1</v>
      </c>
      <c r="N80" s="2" t="s">
        <v>262</v>
      </c>
    </row>
    <row r="81" spans="2:14" x14ac:dyDescent="0.2">
      <c r="B81" s="4">
        <v>80</v>
      </c>
      <c r="C81" s="19" t="s">
        <v>117</v>
      </c>
      <c r="D81" s="19" t="s">
        <v>228</v>
      </c>
      <c r="E81" s="19" t="s">
        <v>37</v>
      </c>
      <c r="F81" s="2" t="s">
        <v>292</v>
      </c>
      <c r="G81" s="25">
        <v>100</v>
      </c>
      <c r="H81" s="19">
        <v>3</v>
      </c>
      <c r="I81" s="19">
        <v>2</v>
      </c>
      <c r="J81" s="2"/>
      <c r="K81" s="2">
        <v>1</v>
      </c>
      <c r="L81" s="2"/>
      <c r="M81" s="6">
        <f t="shared" si="1"/>
        <v>1</v>
      </c>
      <c r="N81" s="2"/>
    </row>
    <row r="82" spans="2:14" x14ac:dyDescent="0.2">
      <c r="B82" s="4">
        <v>81</v>
      </c>
      <c r="C82" s="19" t="s">
        <v>118</v>
      </c>
      <c r="D82" s="19" t="s">
        <v>229</v>
      </c>
      <c r="E82" s="19" t="s">
        <v>42</v>
      </c>
      <c r="F82" s="2" t="s">
        <v>292</v>
      </c>
      <c r="G82" s="25">
        <v>500000</v>
      </c>
      <c r="H82" s="19">
        <v>4</v>
      </c>
      <c r="I82" s="19">
        <v>3</v>
      </c>
      <c r="J82" s="2"/>
      <c r="K82" s="2">
        <v>2</v>
      </c>
      <c r="L82" s="2"/>
      <c r="M82" s="6">
        <f t="shared" si="1"/>
        <v>1</v>
      </c>
      <c r="N82" s="2"/>
    </row>
    <row r="83" spans="2:14" x14ac:dyDescent="0.2">
      <c r="B83" s="4">
        <v>82</v>
      </c>
      <c r="C83" s="23" t="s">
        <v>119</v>
      </c>
      <c r="D83" s="19" t="s">
        <v>230</v>
      </c>
      <c r="E83" s="19" t="s">
        <v>30</v>
      </c>
      <c r="F83" s="2" t="s">
        <v>292</v>
      </c>
      <c r="G83" s="26">
        <v>12000</v>
      </c>
      <c r="H83" s="19">
        <v>2</v>
      </c>
      <c r="I83" s="19">
        <v>1</v>
      </c>
      <c r="J83" s="2"/>
      <c r="K83" s="2">
        <v>1</v>
      </c>
      <c r="L83" s="2"/>
      <c r="M83" s="6">
        <f t="shared" si="1"/>
        <v>0</v>
      </c>
      <c r="N83" s="2" t="s">
        <v>262</v>
      </c>
    </row>
    <row r="84" spans="2:14" x14ac:dyDescent="0.2">
      <c r="B84" s="4">
        <v>83</v>
      </c>
      <c r="C84" s="19" t="s">
        <v>120</v>
      </c>
      <c r="D84" s="19" t="s">
        <v>231</v>
      </c>
      <c r="E84" s="19" t="s">
        <v>51</v>
      </c>
      <c r="F84" s="2" t="s">
        <v>292</v>
      </c>
      <c r="G84" s="25">
        <v>100</v>
      </c>
      <c r="H84" s="19">
        <v>3</v>
      </c>
      <c r="I84" s="19">
        <v>2</v>
      </c>
      <c r="J84" s="2"/>
      <c r="K84" s="2"/>
      <c r="L84" s="2"/>
      <c r="M84" s="6">
        <f t="shared" si="1"/>
        <v>2</v>
      </c>
      <c r="N84" s="2"/>
    </row>
    <row r="85" spans="2:14" x14ac:dyDescent="0.2">
      <c r="B85" s="4">
        <v>84</v>
      </c>
      <c r="C85" s="19" t="s">
        <v>121</v>
      </c>
      <c r="D85" s="19" t="s">
        <v>173</v>
      </c>
      <c r="E85" s="20" t="s">
        <v>70</v>
      </c>
      <c r="F85" s="2" t="s">
        <v>292</v>
      </c>
      <c r="G85" s="25">
        <v>100</v>
      </c>
      <c r="H85" s="19">
        <v>3</v>
      </c>
      <c r="I85" s="19">
        <v>2</v>
      </c>
      <c r="J85" s="2"/>
      <c r="K85" s="2"/>
      <c r="L85" s="2"/>
      <c r="M85" s="6">
        <f t="shared" si="1"/>
        <v>2</v>
      </c>
      <c r="N85" s="2"/>
    </row>
    <row r="86" spans="2:14" x14ac:dyDescent="0.2">
      <c r="B86" s="4">
        <v>85</v>
      </c>
      <c r="C86" s="19" t="s">
        <v>122</v>
      </c>
      <c r="D86" s="19" t="s">
        <v>232</v>
      </c>
      <c r="E86" s="20" t="s">
        <v>70</v>
      </c>
      <c r="F86" s="2" t="s">
        <v>292</v>
      </c>
      <c r="G86" s="25">
        <v>100</v>
      </c>
      <c r="H86" s="19">
        <v>3</v>
      </c>
      <c r="I86" s="19">
        <v>2</v>
      </c>
      <c r="J86" s="2"/>
      <c r="K86" s="2"/>
      <c r="L86" s="2"/>
      <c r="M86" s="6">
        <f t="shared" si="1"/>
        <v>2</v>
      </c>
      <c r="N86" s="2"/>
    </row>
    <row r="87" spans="2:14" x14ac:dyDescent="0.2">
      <c r="B87" s="4">
        <v>86</v>
      </c>
      <c r="C87" s="19" t="s">
        <v>123</v>
      </c>
      <c r="D87" s="19" t="s">
        <v>233</v>
      </c>
      <c r="E87" s="19" t="s">
        <v>70</v>
      </c>
      <c r="F87" s="2" t="s">
        <v>292</v>
      </c>
      <c r="G87" s="25">
        <v>100</v>
      </c>
      <c r="H87" s="19">
        <v>3</v>
      </c>
      <c r="I87" s="19">
        <v>1</v>
      </c>
      <c r="J87" s="2"/>
      <c r="K87" s="2">
        <v>1</v>
      </c>
      <c r="L87" s="2"/>
      <c r="M87" s="6">
        <f t="shared" si="1"/>
        <v>0</v>
      </c>
      <c r="N87" s="2" t="s">
        <v>293</v>
      </c>
    </row>
    <row r="88" spans="2:14" x14ac:dyDescent="0.2">
      <c r="B88" s="4">
        <v>87</v>
      </c>
      <c r="C88" s="19" t="s">
        <v>124</v>
      </c>
      <c r="D88" s="19" t="s">
        <v>188</v>
      </c>
      <c r="E88" s="19" t="s">
        <v>51</v>
      </c>
      <c r="F88" s="2" t="s">
        <v>292</v>
      </c>
      <c r="G88" s="25">
        <v>100</v>
      </c>
      <c r="H88" s="19">
        <v>3</v>
      </c>
      <c r="I88" s="19">
        <v>3</v>
      </c>
      <c r="J88" s="2"/>
      <c r="K88" s="2"/>
      <c r="L88" s="2"/>
      <c r="M88" s="6">
        <f t="shared" si="1"/>
        <v>3</v>
      </c>
      <c r="N88" s="2"/>
    </row>
    <row r="89" spans="2:14" x14ac:dyDescent="0.2">
      <c r="B89" s="4">
        <v>88</v>
      </c>
      <c r="C89" s="19" t="s">
        <v>125</v>
      </c>
      <c r="D89" s="19" t="s">
        <v>198</v>
      </c>
      <c r="E89" s="19" t="s">
        <v>51</v>
      </c>
      <c r="F89" s="2" t="s">
        <v>292</v>
      </c>
      <c r="G89" s="25">
        <v>100</v>
      </c>
      <c r="H89" s="19">
        <v>3</v>
      </c>
      <c r="I89" s="19">
        <v>3</v>
      </c>
      <c r="J89" s="2"/>
      <c r="K89" s="2"/>
      <c r="L89" s="2"/>
      <c r="M89" s="6">
        <f t="shared" si="1"/>
        <v>3</v>
      </c>
      <c r="N89" s="2"/>
    </row>
    <row r="90" spans="2:14" x14ac:dyDescent="0.2">
      <c r="B90" s="4">
        <v>89</v>
      </c>
      <c r="C90" s="19" t="s">
        <v>126</v>
      </c>
      <c r="D90" s="19" t="s">
        <v>234</v>
      </c>
      <c r="E90" s="19" t="s">
        <v>127</v>
      </c>
      <c r="F90" s="2" t="s">
        <v>292</v>
      </c>
      <c r="G90" s="25">
        <v>12000</v>
      </c>
      <c r="H90" s="19">
        <v>4</v>
      </c>
      <c r="I90" s="19">
        <v>3</v>
      </c>
      <c r="J90" s="2"/>
      <c r="K90" s="2">
        <v>1</v>
      </c>
      <c r="L90" s="2"/>
      <c r="M90" s="6">
        <f t="shared" si="1"/>
        <v>2</v>
      </c>
      <c r="N90" s="2"/>
    </row>
    <row r="91" spans="2:14" x14ac:dyDescent="0.2">
      <c r="B91" s="4">
        <v>90</v>
      </c>
      <c r="C91" s="23" t="s">
        <v>128</v>
      </c>
      <c r="D91" s="19" t="s">
        <v>235</v>
      </c>
      <c r="E91" s="19" t="s">
        <v>34</v>
      </c>
      <c r="F91" s="2" t="s">
        <v>292</v>
      </c>
      <c r="G91" s="25">
        <v>11000</v>
      </c>
      <c r="H91" s="19">
        <v>3</v>
      </c>
      <c r="I91" s="19">
        <v>1</v>
      </c>
      <c r="J91" s="2"/>
      <c r="K91" s="2">
        <v>1</v>
      </c>
      <c r="L91" s="2">
        <v>1</v>
      </c>
      <c r="M91" s="6">
        <f>I91-L91</f>
        <v>0</v>
      </c>
      <c r="N91" s="2" t="s">
        <v>262</v>
      </c>
    </row>
    <row r="92" spans="2:14" x14ac:dyDescent="0.2">
      <c r="B92" s="4">
        <v>91</v>
      </c>
      <c r="C92" s="23" t="s">
        <v>129</v>
      </c>
      <c r="D92" s="19" t="s">
        <v>236</v>
      </c>
      <c r="E92" s="19" t="s">
        <v>34</v>
      </c>
      <c r="F92" s="2" t="s">
        <v>292</v>
      </c>
      <c r="G92" s="25">
        <v>3400</v>
      </c>
      <c r="H92" s="19">
        <v>3</v>
      </c>
      <c r="I92" s="19">
        <v>1</v>
      </c>
      <c r="J92" s="2"/>
      <c r="K92" s="2">
        <v>1</v>
      </c>
      <c r="L92" s="2"/>
      <c r="M92" s="6">
        <f t="shared" si="1"/>
        <v>0</v>
      </c>
      <c r="N92" s="2" t="s">
        <v>267</v>
      </c>
    </row>
    <row r="93" spans="2:14" x14ac:dyDescent="0.2">
      <c r="B93" s="4">
        <v>92</v>
      </c>
      <c r="C93" s="19" t="s">
        <v>130</v>
      </c>
      <c r="D93" s="19" t="s">
        <v>237</v>
      </c>
      <c r="E93" s="19" t="s">
        <v>42</v>
      </c>
      <c r="F93" s="2" t="s">
        <v>292</v>
      </c>
      <c r="G93" s="25">
        <v>1300</v>
      </c>
      <c r="H93" s="19">
        <v>4</v>
      </c>
      <c r="I93" s="19">
        <v>3</v>
      </c>
      <c r="J93" s="2"/>
      <c r="K93" s="2">
        <v>2</v>
      </c>
      <c r="L93" s="2">
        <v>1</v>
      </c>
      <c r="M93" s="6">
        <f t="shared" si="1"/>
        <v>0</v>
      </c>
      <c r="N93" s="2"/>
    </row>
    <row r="94" spans="2:14" x14ac:dyDescent="0.2">
      <c r="B94" s="4">
        <v>93</v>
      </c>
      <c r="C94" s="19" t="s">
        <v>131</v>
      </c>
      <c r="D94" s="19" t="s">
        <v>238</v>
      </c>
      <c r="E94" s="19" t="s">
        <v>42</v>
      </c>
      <c r="F94" s="2" t="s">
        <v>292</v>
      </c>
      <c r="G94" s="25">
        <v>2000</v>
      </c>
      <c r="H94" s="19">
        <v>4</v>
      </c>
      <c r="I94" s="19">
        <v>3</v>
      </c>
      <c r="J94" s="2"/>
      <c r="K94" s="2">
        <v>2</v>
      </c>
      <c r="L94" s="2"/>
      <c r="M94" s="6">
        <f t="shared" si="1"/>
        <v>1</v>
      </c>
      <c r="N94" s="2"/>
    </row>
    <row r="95" spans="2:14" x14ac:dyDescent="0.2">
      <c r="B95" s="4">
        <v>94</v>
      </c>
      <c r="C95" s="22" t="s">
        <v>132</v>
      </c>
      <c r="D95" s="19" t="s">
        <v>188</v>
      </c>
      <c r="E95" s="19" t="s">
        <v>51</v>
      </c>
      <c r="F95" s="2" t="s">
        <v>292</v>
      </c>
      <c r="G95" s="25">
        <v>100</v>
      </c>
      <c r="H95" s="19">
        <v>3</v>
      </c>
      <c r="I95" s="19">
        <v>3</v>
      </c>
      <c r="J95" s="2"/>
      <c r="K95" s="2">
        <v>1</v>
      </c>
      <c r="L95" s="2"/>
      <c r="M95" s="6">
        <f t="shared" si="1"/>
        <v>2</v>
      </c>
      <c r="N95" s="2"/>
    </row>
    <row r="96" spans="2:14" x14ac:dyDescent="0.2">
      <c r="B96" s="4">
        <v>95</v>
      </c>
      <c r="C96" s="19" t="s">
        <v>133</v>
      </c>
      <c r="D96" s="19" t="s">
        <v>239</v>
      </c>
      <c r="E96" s="19" t="s">
        <v>51</v>
      </c>
      <c r="F96" s="2" t="s">
        <v>292</v>
      </c>
      <c r="G96" s="25">
        <v>100</v>
      </c>
      <c r="H96" s="19">
        <v>3</v>
      </c>
      <c r="I96" s="19">
        <v>3</v>
      </c>
      <c r="J96" s="2"/>
      <c r="K96" s="2"/>
      <c r="L96" s="2"/>
      <c r="M96" s="6">
        <f t="shared" si="1"/>
        <v>3</v>
      </c>
      <c r="N96" s="2"/>
    </row>
    <row r="97" spans="2:14" x14ac:dyDescent="0.2">
      <c r="B97" s="4">
        <v>96</v>
      </c>
      <c r="C97" s="19" t="s">
        <v>134</v>
      </c>
      <c r="D97" s="19" t="s">
        <v>240</v>
      </c>
      <c r="E97" s="19" t="s">
        <v>51</v>
      </c>
      <c r="F97" s="2" t="s">
        <v>292</v>
      </c>
      <c r="G97" s="25">
        <v>100</v>
      </c>
      <c r="H97" s="19">
        <v>3</v>
      </c>
      <c r="I97" s="19">
        <v>3</v>
      </c>
      <c r="J97" s="2"/>
      <c r="K97" s="2"/>
      <c r="L97" s="2">
        <v>1</v>
      </c>
      <c r="M97" s="6">
        <f>I97-L97</f>
        <v>2</v>
      </c>
      <c r="N97" s="2" t="s">
        <v>260</v>
      </c>
    </row>
    <row r="98" spans="2:14" x14ac:dyDescent="0.2">
      <c r="B98" s="4">
        <v>97</v>
      </c>
      <c r="C98" s="19" t="s">
        <v>135</v>
      </c>
      <c r="D98" s="19" t="s">
        <v>241</v>
      </c>
      <c r="E98" s="19" t="s">
        <v>51</v>
      </c>
      <c r="F98" s="2" t="s">
        <v>292</v>
      </c>
      <c r="G98" s="25">
        <v>100</v>
      </c>
      <c r="H98" s="19">
        <v>3</v>
      </c>
      <c r="I98" s="19">
        <v>3</v>
      </c>
      <c r="J98" s="2"/>
      <c r="K98" s="2"/>
      <c r="L98" s="2"/>
      <c r="M98" s="6">
        <f t="shared" si="1"/>
        <v>3</v>
      </c>
      <c r="N98" s="2"/>
    </row>
    <row r="99" spans="2:14" x14ac:dyDescent="0.2">
      <c r="B99" s="4">
        <v>98</v>
      </c>
      <c r="C99" s="19" t="s">
        <v>136</v>
      </c>
      <c r="D99" s="19" t="s">
        <v>242</v>
      </c>
      <c r="E99" s="19" t="s">
        <v>34</v>
      </c>
      <c r="F99" s="2" t="s">
        <v>292</v>
      </c>
      <c r="G99" s="25">
        <v>1800</v>
      </c>
      <c r="H99" s="19">
        <v>3</v>
      </c>
      <c r="I99" s="19">
        <v>2</v>
      </c>
      <c r="J99" s="2"/>
      <c r="K99" s="2"/>
      <c r="L99" s="2"/>
      <c r="M99" s="6">
        <f t="shared" si="1"/>
        <v>2</v>
      </c>
      <c r="N99" s="2"/>
    </row>
    <row r="100" spans="2:14" x14ac:dyDescent="0.2">
      <c r="B100" s="4">
        <v>99</v>
      </c>
      <c r="C100" s="19" t="s">
        <v>137</v>
      </c>
      <c r="D100" s="19" t="s">
        <v>243</v>
      </c>
      <c r="E100" s="19" t="s">
        <v>34</v>
      </c>
      <c r="F100" s="2" t="s">
        <v>292</v>
      </c>
      <c r="G100" s="25">
        <v>1800</v>
      </c>
      <c r="H100" s="19">
        <v>3</v>
      </c>
      <c r="I100" s="19">
        <v>1</v>
      </c>
      <c r="J100" s="2"/>
      <c r="K100" s="2">
        <v>1</v>
      </c>
      <c r="L100" s="2"/>
      <c r="M100" s="6">
        <f t="shared" si="1"/>
        <v>0</v>
      </c>
      <c r="N100" s="2" t="s">
        <v>293</v>
      </c>
    </row>
    <row r="101" spans="2:14" x14ac:dyDescent="0.2">
      <c r="B101" s="4">
        <v>100</v>
      </c>
      <c r="C101" s="19" t="s">
        <v>138</v>
      </c>
      <c r="D101" s="19" t="s">
        <v>244</v>
      </c>
      <c r="E101" s="19" t="s">
        <v>37</v>
      </c>
      <c r="F101" s="2" t="s">
        <v>292</v>
      </c>
      <c r="G101" s="25">
        <v>100</v>
      </c>
      <c r="H101" s="19">
        <v>3</v>
      </c>
      <c r="I101" s="19">
        <v>2</v>
      </c>
      <c r="J101" s="2"/>
      <c r="K101" s="2"/>
      <c r="L101" s="2"/>
      <c r="M101" s="6">
        <f t="shared" si="1"/>
        <v>2</v>
      </c>
      <c r="N101" s="2"/>
    </row>
    <row r="102" spans="2:14" x14ac:dyDescent="0.2">
      <c r="B102" s="4">
        <v>101</v>
      </c>
      <c r="C102" s="19" t="s">
        <v>139</v>
      </c>
      <c r="D102" s="19" t="s">
        <v>245</v>
      </c>
      <c r="E102" s="19" t="s">
        <v>34</v>
      </c>
      <c r="F102" s="2" t="s">
        <v>292</v>
      </c>
      <c r="G102" s="25">
        <v>1000</v>
      </c>
      <c r="H102" s="19">
        <v>3</v>
      </c>
      <c r="I102" s="19">
        <v>2</v>
      </c>
      <c r="J102" s="2"/>
      <c r="K102" s="2">
        <v>1</v>
      </c>
      <c r="L102" s="2">
        <v>1</v>
      </c>
      <c r="M102" s="6">
        <f t="shared" si="1"/>
        <v>0</v>
      </c>
      <c r="N102" s="2"/>
    </row>
    <row r="103" spans="2:14" x14ac:dyDescent="0.2">
      <c r="B103" s="4">
        <v>102</v>
      </c>
      <c r="C103" s="19" t="s">
        <v>140</v>
      </c>
      <c r="D103" s="19" t="s">
        <v>246</v>
      </c>
      <c r="E103" s="19" t="s">
        <v>34</v>
      </c>
      <c r="F103" s="2" t="s">
        <v>292</v>
      </c>
      <c r="G103" s="25">
        <v>7000</v>
      </c>
      <c r="H103" s="19">
        <v>3</v>
      </c>
      <c r="I103" s="19">
        <v>3</v>
      </c>
      <c r="J103" s="2"/>
      <c r="K103" s="2"/>
      <c r="L103" s="2"/>
      <c r="M103" s="6">
        <f t="shared" si="1"/>
        <v>3</v>
      </c>
      <c r="N103" s="2"/>
    </row>
    <row r="104" spans="2:14" x14ac:dyDescent="0.2">
      <c r="B104" s="4">
        <v>103</v>
      </c>
      <c r="C104" s="19" t="s">
        <v>141</v>
      </c>
      <c r="D104" s="19" t="s">
        <v>247</v>
      </c>
      <c r="E104" s="19" t="s">
        <v>34</v>
      </c>
      <c r="F104" s="2" t="s">
        <v>292</v>
      </c>
      <c r="G104" s="25">
        <v>30000</v>
      </c>
      <c r="H104" s="19">
        <v>3</v>
      </c>
      <c r="I104" s="19">
        <v>3</v>
      </c>
      <c r="J104" s="2"/>
      <c r="K104" s="2">
        <v>1</v>
      </c>
      <c r="L104" s="2"/>
      <c r="M104" s="6">
        <f t="shared" si="1"/>
        <v>2</v>
      </c>
      <c r="N104" s="2"/>
    </row>
    <row r="105" spans="2:14" x14ac:dyDescent="0.2">
      <c r="B105" s="4">
        <v>104</v>
      </c>
      <c r="C105" s="19" t="s">
        <v>142</v>
      </c>
      <c r="D105" s="19" t="s">
        <v>248</v>
      </c>
      <c r="E105" s="19" t="s">
        <v>34</v>
      </c>
      <c r="F105" s="2" t="s">
        <v>292</v>
      </c>
      <c r="G105" s="25">
        <v>1500</v>
      </c>
      <c r="H105" s="19">
        <v>3</v>
      </c>
      <c r="I105" s="19">
        <v>2</v>
      </c>
      <c r="J105" s="2"/>
      <c r="K105" s="2">
        <v>1</v>
      </c>
      <c r="L105" s="2"/>
      <c r="M105" s="6">
        <f t="shared" si="1"/>
        <v>1</v>
      </c>
      <c r="N105" s="2"/>
    </row>
    <row r="106" spans="2:14" x14ac:dyDescent="0.2">
      <c r="B106" s="4">
        <v>105</v>
      </c>
      <c r="C106" s="23" t="s">
        <v>143</v>
      </c>
      <c r="D106" s="19" t="s">
        <v>249</v>
      </c>
      <c r="E106" s="19" t="s">
        <v>30</v>
      </c>
      <c r="F106" s="2" t="s">
        <v>292</v>
      </c>
      <c r="G106" s="26">
        <v>27000</v>
      </c>
      <c r="H106" s="19">
        <v>2</v>
      </c>
      <c r="I106" s="19">
        <v>2</v>
      </c>
      <c r="J106" s="2"/>
      <c r="K106" s="2">
        <v>1</v>
      </c>
      <c r="L106" s="2"/>
      <c r="M106" s="6">
        <f t="shared" si="1"/>
        <v>1</v>
      </c>
      <c r="N106" s="2" t="s">
        <v>262</v>
      </c>
    </row>
    <row r="107" spans="2:14" x14ac:dyDescent="0.2">
      <c r="B107" s="4">
        <v>106</v>
      </c>
      <c r="C107" s="19" t="s">
        <v>144</v>
      </c>
      <c r="D107" s="19" t="s">
        <v>250</v>
      </c>
      <c r="E107" s="19" t="s">
        <v>34</v>
      </c>
      <c r="F107" s="2" t="s">
        <v>292</v>
      </c>
      <c r="G107" s="25">
        <v>64000</v>
      </c>
      <c r="H107" s="19">
        <v>3</v>
      </c>
      <c r="I107" s="19">
        <v>2</v>
      </c>
      <c r="J107" s="2"/>
      <c r="K107" s="2"/>
      <c r="L107" s="2"/>
      <c r="M107" s="6">
        <f t="shared" si="1"/>
        <v>2</v>
      </c>
      <c r="N107" s="2"/>
    </row>
    <row r="108" spans="2:14" x14ac:dyDescent="0.2">
      <c r="B108" s="4">
        <v>107</v>
      </c>
      <c r="C108" s="19" t="s">
        <v>145</v>
      </c>
      <c r="D108" s="19" t="s">
        <v>251</v>
      </c>
      <c r="E108" s="19" t="s">
        <v>32</v>
      </c>
      <c r="F108" s="2" t="s">
        <v>292</v>
      </c>
      <c r="G108" s="25">
        <v>6000</v>
      </c>
      <c r="H108" s="19">
        <v>3</v>
      </c>
      <c r="I108" s="19">
        <v>4</v>
      </c>
      <c r="J108" s="2"/>
      <c r="K108" s="2">
        <v>2</v>
      </c>
      <c r="L108" s="2">
        <v>1</v>
      </c>
      <c r="M108" s="6">
        <f>I108-L108</f>
        <v>3</v>
      </c>
      <c r="N108" s="2" t="s">
        <v>260</v>
      </c>
    </row>
    <row r="109" spans="2:14" x14ac:dyDescent="0.2">
      <c r="B109" s="4">
        <v>108</v>
      </c>
      <c r="C109" s="23" t="s">
        <v>146</v>
      </c>
      <c r="D109" s="19" t="s">
        <v>252</v>
      </c>
      <c r="E109" s="19" t="s">
        <v>30</v>
      </c>
      <c r="F109" s="2" t="s">
        <v>292</v>
      </c>
      <c r="G109" s="26">
        <v>2000</v>
      </c>
      <c r="H109" s="19">
        <v>2</v>
      </c>
      <c r="I109" s="19">
        <v>1</v>
      </c>
      <c r="J109" s="2"/>
      <c r="K109" s="2"/>
      <c r="L109" s="2"/>
      <c r="M109" s="6">
        <f t="shared" si="1"/>
        <v>1</v>
      </c>
      <c r="N109" s="2" t="s">
        <v>262</v>
      </c>
    </row>
    <row r="110" spans="2:14" x14ac:dyDescent="0.2">
      <c r="B110" s="4">
        <v>109</v>
      </c>
      <c r="C110" s="19" t="s">
        <v>147</v>
      </c>
      <c r="D110" s="19" t="s">
        <v>253</v>
      </c>
      <c r="E110" s="19" t="s">
        <v>28</v>
      </c>
      <c r="F110" s="2" t="s">
        <v>292</v>
      </c>
      <c r="G110" s="25">
        <v>12000</v>
      </c>
      <c r="H110" s="19">
        <v>6</v>
      </c>
      <c r="I110" s="19">
        <v>2</v>
      </c>
      <c r="J110" s="2"/>
      <c r="K110" s="2"/>
      <c r="L110" s="2"/>
      <c r="M110" s="6">
        <f t="shared" si="1"/>
        <v>2</v>
      </c>
      <c r="N110" s="2" t="s">
        <v>293</v>
      </c>
    </row>
    <row r="111" spans="2:14" x14ac:dyDescent="0.2">
      <c r="B111" s="4">
        <v>110</v>
      </c>
      <c r="C111" s="19" t="s">
        <v>148</v>
      </c>
      <c r="D111" s="19" t="s">
        <v>254</v>
      </c>
      <c r="E111" s="19" t="s">
        <v>34</v>
      </c>
      <c r="F111" s="2" t="s">
        <v>292</v>
      </c>
      <c r="G111" s="27">
        <v>4000</v>
      </c>
      <c r="H111" s="19">
        <v>3</v>
      </c>
      <c r="I111" s="19">
        <v>2</v>
      </c>
      <c r="J111" s="2"/>
      <c r="K111" s="2"/>
      <c r="L111" s="2"/>
      <c r="M111" s="6">
        <f t="shared" si="1"/>
        <v>2</v>
      </c>
      <c r="N111" s="2"/>
    </row>
    <row r="112" spans="2:14" x14ac:dyDescent="0.2">
      <c r="B112" s="4">
        <v>111</v>
      </c>
      <c r="C112" s="19" t="s">
        <v>149</v>
      </c>
      <c r="D112" s="19" t="s">
        <v>255</v>
      </c>
      <c r="E112" s="19" t="s">
        <v>32</v>
      </c>
      <c r="F112" s="2" t="s">
        <v>292</v>
      </c>
      <c r="G112" s="26">
        <v>2000</v>
      </c>
      <c r="H112" s="19">
        <v>3</v>
      </c>
      <c r="I112" s="19">
        <v>2</v>
      </c>
      <c r="J112" s="2"/>
      <c r="K112" s="2">
        <v>1</v>
      </c>
      <c r="L112" s="2"/>
      <c r="M112" s="6">
        <f t="shared" si="1"/>
        <v>1</v>
      </c>
      <c r="N112" s="2"/>
    </row>
    <row r="113" spans="2:14" x14ac:dyDescent="0.2">
      <c r="B113" s="4">
        <v>112</v>
      </c>
      <c r="C113" s="19" t="s">
        <v>150</v>
      </c>
      <c r="D113" s="19" t="s">
        <v>256</v>
      </c>
      <c r="E113" s="19" t="s">
        <v>34</v>
      </c>
      <c r="F113" s="2" t="s">
        <v>292</v>
      </c>
      <c r="G113" s="25">
        <v>1000</v>
      </c>
      <c r="H113" s="19">
        <v>3</v>
      </c>
      <c r="I113" s="19">
        <v>1</v>
      </c>
      <c r="J113" s="2"/>
      <c r="K113" s="2"/>
      <c r="L113" s="2"/>
      <c r="M113" s="6">
        <f t="shared" si="1"/>
        <v>1</v>
      </c>
      <c r="N113" s="2" t="s">
        <v>295</v>
      </c>
    </row>
    <row r="114" spans="2:14" x14ac:dyDescent="0.2">
      <c r="B114" s="4">
        <v>113</v>
      </c>
      <c r="C114" s="19" t="s">
        <v>151</v>
      </c>
      <c r="D114" s="19" t="s">
        <v>257</v>
      </c>
      <c r="E114" s="19" t="s">
        <v>37</v>
      </c>
      <c r="F114" s="2" t="s">
        <v>292</v>
      </c>
      <c r="G114" s="25">
        <v>600</v>
      </c>
      <c r="H114" s="19">
        <v>3</v>
      </c>
      <c r="I114" s="19">
        <v>2</v>
      </c>
      <c r="J114" s="2"/>
      <c r="K114" s="2"/>
      <c r="L114" s="2"/>
      <c r="M114" s="6">
        <f t="shared" si="1"/>
        <v>2</v>
      </c>
      <c r="N114" s="2"/>
    </row>
    <row r="115" spans="2:14" x14ac:dyDescent="0.2">
      <c r="B115" s="4">
        <v>114</v>
      </c>
      <c r="C115" s="19" t="s">
        <v>152</v>
      </c>
      <c r="D115" s="19" t="s">
        <v>179</v>
      </c>
      <c r="E115" s="19" t="s">
        <v>34</v>
      </c>
      <c r="F115" s="2" t="s">
        <v>292</v>
      </c>
      <c r="G115" s="25">
        <v>4000</v>
      </c>
      <c r="H115" s="19">
        <v>3</v>
      </c>
      <c r="I115" s="19">
        <v>2</v>
      </c>
      <c r="J115" s="2"/>
      <c r="K115" s="2">
        <v>2</v>
      </c>
      <c r="L115" s="2"/>
      <c r="M115" s="6">
        <f t="shared" si="1"/>
        <v>0</v>
      </c>
      <c r="N115" s="2"/>
    </row>
    <row r="116" spans="2:14" x14ac:dyDescent="0.2">
      <c r="B116" s="4">
        <v>115</v>
      </c>
      <c r="C116" s="19" t="s">
        <v>153</v>
      </c>
      <c r="D116" s="19" t="s">
        <v>204</v>
      </c>
      <c r="E116" s="19" t="s">
        <v>34</v>
      </c>
      <c r="F116" s="2" t="s">
        <v>292</v>
      </c>
      <c r="G116" s="25">
        <v>2000</v>
      </c>
      <c r="H116" s="19">
        <v>3</v>
      </c>
      <c r="I116" s="19">
        <v>2</v>
      </c>
      <c r="J116" s="2"/>
      <c r="K116" s="2"/>
      <c r="L116" s="2"/>
      <c r="M116" s="6">
        <f t="shared" si="1"/>
        <v>2</v>
      </c>
      <c r="N116" s="2"/>
    </row>
    <row r="117" spans="2:14" ht="12.75" x14ac:dyDescent="0.2">
      <c r="H117" s="35">
        <f>SUM(H2:H116)</f>
        <v>404</v>
      </c>
      <c r="I117" s="35">
        <f>SUM(I2:I116)</f>
        <v>265</v>
      </c>
      <c r="K117" s="35"/>
      <c r="L117" s="35"/>
    </row>
  </sheetData>
  <autoFilter ref="A1:Q116"/>
  <sortState ref="B2:N120">
    <sortCondition ref="C1"/>
  </sortState>
  <pageMargins left="0.74803149606299213" right="0.74803149606299213" top="0.98425196850393704" bottom="0.98425196850393704" header="0.51181102362204722" footer="0.51181102362204722"/>
  <pageSetup paperSize="9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4"/>
  <sheetViews>
    <sheetView rightToLeft="1" zoomScaleNormal="100" workbookViewId="0">
      <pane xSplit="3" ySplit="2" topLeftCell="D86" activePane="bottomRight" state="frozen"/>
      <selection pane="topRight" activeCell="D1" sqref="D1"/>
      <selection pane="bottomLeft" activeCell="A3" sqref="A3"/>
      <selection pane="bottomRight" activeCell="M106" sqref="M106"/>
    </sheetView>
  </sheetViews>
  <sheetFormatPr defaultColWidth="9" defaultRowHeight="12.75" x14ac:dyDescent="0.2"/>
  <cols>
    <col min="1" max="1" width="2" style="5" customWidth="1"/>
    <col min="2" max="2" width="3.375" style="5" bestFit="1" customWidth="1"/>
    <col min="3" max="4" width="19.25" style="5" customWidth="1"/>
    <col min="5" max="5" width="15.25" style="5" customWidth="1"/>
    <col min="6" max="13" width="6" style="5" customWidth="1"/>
    <col min="14" max="16384" width="9" style="5"/>
  </cols>
  <sheetData>
    <row r="1" spans="2:14" s="15" customFormat="1" ht="29.25" customHeight="1" x14ac:dyDescent="0.2">
      <c r="F1" s="36" t="s">
        <v>20</v>
      </c>
      <c r="G1" s="36"/>
      <c r="H1" s="36"/>
      <c r="I1" s="36"/>
      <c r="J1" s="37" t="s">
        <v>19</v>
      </c>
      <c r="K1" s="37"/>
      <c r="L1" s="37"/>
      <c r="M1" s="37"/>
    </row>
    <row r="2" spans="2:14" s="11" customFormat="1" ht="25.5" x14ac:dyDescent="0.2">
      <c r="B2" s="14" t="s">
        <v>18</v>
      </c>
      <c r="C2" s="12" t="s">
        <v>11</v>
      </c>
      <c r="D2" s="12" t="s">
        <v>274</v>
      </c>
      <c r="E2" s="13" t="s">
        <v>7</v>
      </c>
      <c r="F2" s="12" t="s">
        <v>16</v>
      </c>
      <c r="G2" s="12" t="s">
        <v>15</v>
      </c>
      <c r="H2" s="12" t="s">
        <v>14</v>
      </c>
      <c r="I2" s="12" t="s">
        <v>13</v>
      </c>
      <c r="J2" s="12" t="s">
        <v>16</v>
      </c>
      <c r="K2" s="12" t="s">
        <v>15</v>
      </c>
      <c r="L2" s="12" t="s">
        <v>14</v>
      </c>
      <c r="M2" s="12" t="s">
        <v>13</v>
      </c>
      <c r="N2" s="12" t="s">
        <v>279</v>
      </c>
    </row>
    <row r="3" spans="2:14" ht="15.75" x14ac:dyDescent="0.25">
      <c r="B3" s="2">
        <v>1</v>
      </c>
      <c r="C3" s="19" t="s">
        <v>27</v>
      </c>
      <c r="D3" s="29">
        <v>41690</v>
      </c>
      <c r="E3" s="10"/>
      <c r="F3" s="10"/>
      <c r="G3" s="10"/>
      <c r="H3" s="10"/>
      <c r="I3" s="10"/>
      <c r="J3" s="30">
        <v>2760</v>
      </c>
      <c r="K3" s="30"/>
      <c r="L3" s="30"/>
      <c r="M3" s="30"/>
      <c r="N3" s="19" t="s">
        <v>275</v>
      </c>
    </row>
    <row r="4" spans="2:14" ht="15.75" x14ac:dyDescent="0.25">
      <c r="B4" s="2">
        <v>2</v>
      </c>
      <c r="C4" s="19" t="s">
        <v>27</v>
      </c>
      <c r="D4" s="29">
        <v>41759</v>
      </c>
      <c r="E4" s="10"/>
      <c r="F4" s="10"/>
      <c r="G4" s="10"/>
      <c r="H4" s="10"/>
      <c r="I4" s="10"/>
      <c r="J4" s="30">
        <v>990</v>
      </c>
      <c r="K4" s="30"/>
      <c r="L4" s="30"/>
      <c r="M4" s="30"/>
      <c r="N4" s="19" t="s">
        <v>275</v>
      </c>
    </row>
    <row r="5" spans="2:14" ht="15.75" x14ac:dyDescent="0.25">
      <c r="B5" s="2">
        <v>3</v>
      </c>
      <c r="C5" s="19" t="s">
        <v>27</v>
      </c>
      <c r="D5" s="29">
        <v>41820</v>
      </c>
      <c r="E5" s="10"/>
      <c r="F5" s="10"/>
      <c r="G5" s="10"/>
      <c r="H5" s="10"/>
      <c r="I5" s="10"/>
      <c r="J5" s="30">
        <v>1420</v>
      </c>
      <c r="K5" s="30"/>
      <c r="L5" s="30"/>
      <c r="M5" s="30"/>
      <c r="N5" s="19" t="s">
        <v>275</v>
      </c>
    </row>
    <row r="6" spans="2:14" ht="15.75" x14ac:dyDescent="0.25">
      <c r="B6" s="2">
        <v>4</v>
      </c>
      <c r="C6" s="19" t="s">
        <v>27</v>
      </c>
      <c r="D6" s="29">
        <v>41877</v>
      </c>
      <c r="E6" s="10"/>
      <c r="F6" s="10"/>
      <c r="G6" s="10"/>
      <c r="H6" s="10"/>
      <c r="I6" s="10"/>
      <c r="J6" s="30">
        <v>1410</v>
      </c>
      <c r="K6" s="30"/>
      <c r="L6" s="30"/>
      <c r="M6" s="30"/>
      <c r="N6" s="19" t="s">
        <v>275</v>
      </c>
    </row>
    <row r="7" spans="2:14" ht="15.75" x14ac:dyDescent="0.25">
      <c r="B7" s="2">
        <v>5</v>
      </c>
      <c r="C7" s="19" t="s">
        <v>27</v>
      </c>
      <c r="D7" s="29">
        <v>41941</v>
      </c>
      <c r="E7" s="10"/>
      <c r="F7" s="10"/>
      <c r="G7" s="10"/>
      <c r="H7" s="10"/>
      <c r="I7" s="10"/>
      <c r="J7" s="30">
        <v>3420</v>
      </c>
      <c r="K7" s="30"/>
      <c r="L7" s="30"/>
      <c r="M7" s="30"/>
      <c r="N7" s="19" t="s">
        <v>275</v>
      </c>
    </row>
    <row r="8" spans="2:14" ht="15.75" x14ac:dyDescent="0.25">
      <c r="B8" s="2">
        <v>6</v>
      </c>
      <c r="C8" s="19" t="s">
        <v>268</v>
      </c>
      <c r="D8" s="29">
        <v>41686</v>
      </c>
      <c r="E8" s="10"/>
      <c r="F8" s="10"/>
      <c r="G8" s="10"/>
      <c r="H8" s="10"/>
      <c r="I8" s="10"/>
      <c r="J8" s="30">
        <v>2250</v>
      </c>
      <c r="K8" s="30"/>
      <c r="L8" s="30"/>
      <c r="M8" s="30"/>
      <c r="N8" s="19" t="s">
        <v>275</v>
      </c>
    </row>
    <row r="9" spans="2:14" ht="15.75" x14ac:dyDescent="0.25">
      <c r="B9" s="2">
        <v>7</v>
      </c>
      <c r="C9" s="19" t="s">
        <v>33</v>
      </c>
      <c r="D9" s="29">
        <v>41771</v>
      </c>
      <c r="E9" s="10"/>
      <c r="F9" s="10"/>
      <c r="G9" s="10"/>
      <c r="H9" s="10"/>
      <c r="I9" s="10"/>
      <c r="J9" s="30">
        <v>1700</v>
      </c>
      <c r="K9" s="30"/>
      <c r="L9" s="30"/>
      <c r="M9" s="30"/>
      <c r="N9" s="19" t="s">
        <v>275</v>
      </c>
    </row>
    <row r="10" spans="2:14" ht="15.75" x14ac:dyDescent="0.25">
      <c r="B10" s="2">
        <v>8</v>
      </c>
      <c r="C10" s="19" t="s">
        <v>33</v>
      </c>
      <c r="D10" s="29">
        <v>41984</v>
      </c>
      <c r="E10" s="10"/>
      <c r="F10" s="10"/>
      <c r="G10" s="10"/>
      <c r="H10" s="10"/>
      <c r="I10" s="10"/>
      <c r="J10" s="30">
        <v>1590</v>
      </c>
      <c r="K10" s="30">
        <v>506</v>
      </c>
      <c r="L10" s="30"/>
      <c r="M10" s="30"/>
      <c r="N10" s="19" t="s">
        <v>275</v>
      </c>
    </row>
    <row r="11" spans="2:14" ht="15.75" x14ac:dyDescent="0.25">
      <c r="B11" s="2">
        <v>9</v>
      </c>
      <c r="C11" s="19" t="s">
        <v>35</v>
      </c>
      <c r="D11" s="29">
        <v>41738</v>
      </c>
      <c r="E11" s="10"/>
      <c r="F11" s="30">
        <v>2000</v>
      </c>
      <c r="G11" s="30"/>
      <c r="H11" s="30">
        <v>100</v>
      </c>
      <c r="I11" s="30">
        <v>30</v>
      </c>
      <c r="J11" s="30">
        <v>2000</v>
      </c>
      <c r="K11" s="30"/>
      <c r="L11" s="30">
        <v>100</v>
      </c>
      <c r="M11" s="30">
        <v>30</v>
      </c>
      <c r="N11" s="19" t="s">
        <v>276</v>
      </c>
    </row>
    <row r="12" spans="2:14" ht="15.75" x14ac:dyDescent="0.25">
      <c r="B12" s="2">
        <v>10</v>
      </c>
      <c r="C12" s="19" t="s">
        <v>35</v>
      </c>
      <c r="D12" s="29">
        <v>41877</v>
      </c>
      <c r="E12" s="10"/>
      <c r="F12" s="10"/>
      <c r="G12" s="10"/>
      <c r="H12" s="10"/>
      <c r="I12" s="10"/>
      <c r="J12" s="30"/>
      <c r="K12" s="30"/>
      <c r="L12" s="30">
        <v>96.2</v>
      </c>
      <c r="M12" s="30"/>
      <c r="N12" s="19" t="s">
        <v>275</v>
      </c>
    </row>
    <row r="13" spans="2:14" ht="15.75" x14ac:dyDescent="0.25">
      <c r="B13" s="2">
        <v>11</v>
      </c>
      <c r="C13" s="19" t="s">
        <v>35</v>
      </c>
      <c r="D13" s="29">
        <v>41940</v>
      </c>
      <c r="E13" s="10"/>
      <c r="F13" s="10"/>
      <c r="G13" s="10"/>
      <c r="H13" s="10"/>
      <c r="I13" s="10"/>
      <c r="J13" s="30"/>
      <c r="K13" s="30"/>
      <c r="L13" s="30">
        <v>96.5</v>
      </c>
      <c r="M13" s="30"/>
      <c r="N13" s="19" t="s">
        <v>275</v>
      </c>
    </row>
    <row r="14" spans="2:14" ht="15.75" x14ac:dyDescent="0.25">
      <c r="B14" s="2">
        <v>12</v>
      </c>
      <c r="C14" s="19" t="s">
        <v>38</v>
      </c>
      <c r="D14" s="29">
        <v>41771</v>
      </c>
      <c r="E14" s="10"/>
      <c r="F14" s="10"/>
      <c r="G14" s="10"/>
      <c r="H14" s="10"/>
      <c r="I14" s="10"/>
      <c r="J14" s="30">
        <v>1200</v>
      </c>
      <c r="K14" s="30"/>
      <c r="L14" s="30"/>
      <c r="M14" s="30"/>
      <c r="N14" s="19" t="s">
        <v>275</v>
      </c>
    </row>
    <row r="15" spans="2:14" ht="15.75" x14ac:dyDescent="0.25">
      <c r="B15" s="2">
        <v>13</v>
      </c>
      <c r="C15" s="19" t="s">
        <v>38</v>
      </c>
      <c r="D15" s="29">
        <v>41871</v>
      </c>
      <c r="E15" s="10"/>
      <c r="F15" s="10"/>
      <c r="G15" s="10"/>
      <c r="H15" s="10"/>
      <c r="I15" s="10"/>
      <c r="J15" s="30">
        <v>1940</v>
      </c>
      <c r="K15" s="30"/>
      <c r="L15" s="30"/>
      <c r="M15" s="30"/>
      <c r="N15" s="19" t="s">
        <v>275</v>
      </c>
    </row>
    <row r="16" spans="2:14" ht="15.75" x14ac:dyDescent="0.25">
      <c r="B16" s="2">
        <v>14</v>
      </c>
      <c r="C16" s="19" t="s">
        <v>38</v>
      </c>
      <c r="D16" s="29">
        <v>41984</v>
      </c>
      <c r="E16" s="10"/>
      <c r="F16" s="10"/>
      <c r="G16" s="10"/>
      <c r="H16" s="10"/>
      <c r="I16" s="10"/>
      <c r="J16" s="30">
        <v>946</v>
      </c>
      <c r="K16" s="30"/>
      <c r="L16" s="30"/>
      <c r="M16" s="30"/>
      <c r="N16" s="19" t="s">
        <v>275</v>
      </c>
    </row>
    <row r="17" spans="2:14" ht="15.75" x14ac:dyDescent="0.25">
      <c r="B17" s="2">
        <v>15</v>
      </c>
      <c r="C17" s="19" t="s">
        <v>39</v>
      </c>
      <c r="D17" s="29">
        <v>41730</v>
      </c>
      <c r="E17" s="10"/>
      <c r="F17" s="10"/>
      <c r="G17" s="10"/>
      <c r="H17" s="10"/>
      <c r="I17" s="10"/>
      <c r="J17" s="30">
        <v>5760</v>
      </c>
      <c r="K17" s="30">
        <v>2838</v>
      </c>
      <c r="L17" s="30"/>
      <c r="M17" s="30"/>
      <c r="N17" s="19" t="s">
        <v>275</v>
      </c>
    </row>
    <row r="18" spans="2:14" ht="15.75" x14ac:dyDescent="0.25">
      <c r="B18" s="2">
        <v>16</v>
      </c>
      <c r="C18" s="19" t="s">
        <v>39</v>
      </c>
      <c r="D18" s="29">
        <v>41919</v>
      </c>
      <c r="E18" s="10"/>
      <c r="F18" s="10"/>
      <c r="G18" s="10"/>
      <c r="H18" s="10"/>
      <c r="I18" s="10"/>
      <c r="J18" s="30">
        <v>4890</v>
      </c>
      <c r="K18" s="30">
        <v>760</v>
      </c>
      <c r="L18" s="30"/>
      <c r="M18" s="30"/>
      <c r="N18" s="19" t="s">
        <v>277</v>
      </c>
    </row>
    <row r="19" spans="2:14" ht="15.75" x14ac:dyDescent="0.25">
      <c r="B19" s="2">
        <v>17</v>
      </c>
      <c r="C19" s="19" t="s">
        <v>269</v>
      </c>
      <c r="D19" s="29">
        <v>41686</v>
      </c>
      <c r="E19" s="10"/>
      <c r="F19" s="10"/>
      <c r="G19" s="10"/>
      <c r="H19" s="10"/>
      <c r="I19" s="10"/>
      <c r="J19" s="30">
        <v>1250</v>
      </c>
      <c r="K19" s="30"/>
      <c r="L19" s="30">
        <v>145</v>
      </c>
      <c r="M19" s="30"/>
      <c r="N19" s="19" t="s">
        <v>275</v>
      </c>
    </row>
    <row r="20" spans="2:14" ht="15.75" x14ac:dyDescent="0.25">
      <c r="B20" s="2">
        <v>18</v>
      </c>
      <c r="C20" s="19" t="s">
        <v>269</v>
      </c>
      <c r="D20" s="29">
        <v>41819</v>
      </c>
      <c r="E20" s="10"/>
      <c r="F20" s="10"/>
      <c r="G20" s="10"/>
      <c r="H20" s="10"/>
      <c r="I20" s="10"/>
      <c r="J20" s="30">
        <v>1050</v>
      </c>
      <c r="K20" s="30"/>
      <c r="L20" s="30">
        <v>88</v>
      </c>
      <c r="M20" s="30"/>
      <c r="N20" s="19" t="s">
        <v>275</v>
      </c>
    </row>
    <row r="21" spans="2:14" ht="15.75" x14ac:dyDescent="0.25">
      <c r="B21" s="2">
        <v>19</v>
      </c>
      <c r="C21" s="19" t="s">
        <v>43</v>
      </c>
      <c r="D21" s="29">
        <v>41686</v>
      </c>
      <c r="E21" s="10"/>
      <c r="F21" s="10"/>
      <c r="G21" s="10"/>
      <c r="H21" s="10"/>
      <c r="I21" s="10"/>
      <c r="J21" s="30">
        <v>1500</v>
      </c>
      <c r="K21" s="30">
        <v>437</v>
      </c>
      <c r="L21" s="30"/>
      <c r="M21" s="30"/>
      <c r="N21" s="19" t="s">
        <v>275</v>
      </c>
    </row>
    <row r="22" spans="2:14" ht="15.75" x14ac:dyDescent="0.25">
      <c r="B22" s="2">
        <v>20</v>
      </c>
      <c r="C22" s="19" t="s">
        <v>43</v>
      </c>
      <c r="D22" s="29">
        <v>41819</v>
      </c>
      <c r="E22" s="10"/>
      <c r="F22" s="10"/>
      <c r="G22" s="10"/>
      <c r="H22" s="10"/>
      <c r="I22" s="10"/>
      <c r="J22" s="30">
        <v>1245</v>
      </c>
      <c r="K22" s="30"/>
      <c r="L22" s="30"/>
      <c r="M22" s="30"/>
      <c r="N22" s="19" t="s">
        <v>277</v>
      </c>
    </row>
    <row r="23" spans="2:14" ht="15.75" x14ac:dyDescent="0.25">
      <c r="B23" s="2">
        <v>21</v>
      </c>
      <c r="C23" s="19" t="s">
        <v>43</v>
      </c>
      <c r="D23" s="29">
        <v>41980</v>
      </c>
      <c r="E23" s="10"/>
      <c r="F23" s="10"/>
      <c r="G23" s="10"/>
      <c r="H23" s="10"/>
      <c r="I23" s="10"/>
      <c r="J23" s="30">
        <v>3750</v>
      </c>
      <c r="K23" s="30">
        <v>4990</v>
      </c>
      <c r="L23" s="30"/>
      <c r="M23" s="30">
        <v>30</v>
      </c>
      <c r="N23" s="19" t="s">
        <v>277</v>
      </c>
    </row>
    <row r="24" spans="2:14" ht="15.75" x14ac:dyDescent="0.25">
      <c r="B24" s="2">
        <v>22</v>
      </c>
      <c r="C24" s="19" t="s">
        <v>45</v>
      </c>
      <c r="D24" s="29">
        <v>41759</v>
      </c>
      <c r="E24" s="10"/>
      <c r="F24" s="10"/>
      <c r="G24" s="10"/>
      <c r="H24" s="10"/>
      <c r="I24" s="10"/>
      <c r="J24" s="30"/>
      <c r="K24" s="30">
        <v>3676</v>
      </c>
      <c r="L24" s="30"/>
      <c r="M24" s="30"/>
      <c r="N24" s="19" t="s">
        <v>275</v>
      </c>
    </row>
    <row r="25" spans="2:14" ht="15.75" x14ac:dyDescent="0.25">
      <c r="B25" s="2">
        <v>23</v>
      </c>
      <c r="C25" s="19" t="s">
        <v>47</v>
      </c>
      <c r="D25" s="29">
        <v>41707</v>
      </c>
      <c r="E25" s="2"/>
      <c r="F25" s="2"/>
      <c r="G25" s="2"/>
      <c r="H25" s="2"/>
      <c r="I25" s="2"/>
      <c r="J25" s="30">
        <v>3180</v>
      </c>
      <c r="K25" s="30"/>
      <c r="L25" s="30">
        <v>49</v>
      </c>
      <c r="M25" s="30"/>
      <c r="N25" s="19" t="s">
        <v>277</v>
      </c>
    </row>
    <row r="26" spans="2:14" ht="15.75" x14ac:dyDescent="0.25">
      <c r="B26" s="2">
        <v>24</v>
      </c>
      <c r="C26" s="19" t="s">
        <v>47</v>
      </c>
      <c r="D26" s="29">
        <v>41820</v>
      </c>
      <c r="E26" s="2"/>
      <c r="F26" s="2"/>
      <c r="G26" s="2"/>
      <c r="H26" s="2"/>
      <c r="I26" s="2"/>
      <c r="J26" s="30">
        <v>1540</v>
      </c>
      <c r="K26" s="30"/>
      <c r="L26" s="30"/>
      <c r="M26" s="30"/>
      <c r="N26" s="19" t="s">
        <v>275</v>
      </c>
    </row>
    <row r="27" spans="2:14" ht="15.75" x14ac:dyDescent="0.25">
      <c r="B27" s="2">
        <v>25</v>
      </c>
      <c r="C27" s="19" t="s">
        <v>49</v>
      </c>
      <c r="D27" s="29">
        <v>41784</v>
      </c>
      <c r="E27" s="2"/>
      <c r="F27" s="2"/>
      <c r="G27" s="2"/>
      <c r="H27" s="2"/>
      <c r="I27" s="2"/>
      <c r="J27" s="30"/>
      <c r="K27" s="30"/>
      <c r="L27" s="30">
        <v>127</v>
      </c>
      <c r="M27" s="30"/>
      <c r="N27" s="19" t="s">
        <v>277</v>
      </c>
    </row>
    <row r="28" spans="2:14" ht="15.75" x14ac:dyDescent="0.25">
      <c r="B28" s="2">
        <v>26</v>
      </c>
      <c r="C28" s="19" t="s">
        <v>49</v>
      </c>
      <c r="D28" s="29">
        <v>41946</v>
      </c>
      <c r="E28" s="2"/>
      <c r="F28" s="2"/>
      <c r="G28" s="2"/>
      <c r="H28" s="2"/>
      <c r="I28" s="2"/>
      <c r="J28" s="30">
        <v>2560</v>
      </c>
      <c r="K28" s="30">
        <v>680</v>
      </c>
      <c r="L28" s="30">
        <v>135</v>
      </c>
      <c r="M28" s="30"/>
      <c r="N28" s="19" t="s">
        <v>275</v>
      </c>
    </row>
    <row r="29" spans="2:14" ht="15.75" x14ac:dyDescent="0.25">
      <c r="B29" s="2">
        <v>27</v>
      </c>
      <c r="C29" s="19" t="s">
        <v>50</v>
      </c>
      <c r="D29" s="29">
        <v>41707</v>
      </c>
      <c r="E29" s="2"/>
      <c r="F29" s="2"/>
      <c r="G29" s="2"/>
      <c r="H29" s="2"/>
      <c r="I29" s="2"/>
      <c r="J29" s="30">
        <v>2520</v>
      </c>
      <c r="K29" s="30"/>
      <c r="L29" s="30"/>
      <c r="M29" s="30"/>
      <c r="N29" s="19" t="s">
        <v>275</v>
      </c>
    </row>
    <row r="30" spans="2:14" ht="15.75" x14ac:dyDescent="0.25">
      <c r="B30" s="2">
        <v>28</v>
      </c>
      <c r="C30" s="19" t="s">
        <v>53</v>
      </c>
      <c r="D30" s="29">
        <v>41693</v>
      </c>
      <c r="E30" s="2"/>
      <c r="F30" s="2"/>
      <c r="G30" s="2"/>
      <c r="H30" s="2"/>
      <c r="I30" s="2"/>
      <c r="J30" s="30">
        <v>930</v>
      </c>
      <c r="K30" s="30"/>
      <c r="L30" s="30"/>
      <c r="M30" s="30"/>
      <c r="N30" s="19" t="s">
        <v>275</v>
      </c>
    </row>
    <row r="31" spans="2:14" ht="15.75" x14ac:dyDescent="0.25">
      <c r="B31" s="2">
        <v>29</v>
      </c>
      <c r="C31" s="19" t="s">
        <v>53</v>
      </c>
      <c r="D31" s="29">
        <v>41819</v>
      </c>
      <c r="E31" s="2"/>
      <c r="F31" s="2"/>
      <c r="G31" s="2"/>
      <c r="H31" s="2"/>
      <c r="I31" s="2"/>
      <c r="J31" s="30">
        <v>1015</v>
      </c>
      <c r="K31" s="30"/>
      <c r="L31" s="30">
        <v>68</v>
      </c>
      <c r="M31" s="30"/>
      <c r="N31" s="19" t="s">
        <v>277</v>
      </c>
    </row>
    <row r="32" spans="2:14" ht="15.75" x14ac:dyDescent="0.25">
      <c r="B32" s="2">
        <v>30</v>
      </c>
      <c r="C32" s="19" t="s">
        <v>56</v>
      </c>
      <c r="D32" s="29">
        <v>41689</v>
      </c>
      <c r="E32" s="2"/>
      <c r="F32" s="2"/>
      <c r="G32" s="2"/>
      <c r="H32" s="2"/>
      <c r="I32" s="2"/>
      <c r="J32" s="30">
        <v>5190</v>
      </c>
      <c r="K32" s="30">
        <v>666</v>
      </c>
      <c r="L32" s="30"/>
      <c r="M32" s="30"/>
      <c r="N32" s="19" t="s">
        <v>277</v>
      </c>
    </row>
    <row r="33" spans="2:14" ht="15.75" x14ac:dyDescent="0.25">
      <c r="B33" s="2">
        <v>31</v>
      </c>
      <c r="C33" s="19" t="s">
        <v>58</v>
      </c>
      <c r="D33" s="29">
        <v>41689</v>
      </c>
      <c r="E33" s="2"/>
      <c r="F33" s="2"/>
      <c r="G33" s="2"/>
      <c r="H33" s="2"/>
      <c r="I33" s="2"/>
      <c r="J33" s="30">
        <v>3810</v>
      </c>
      <c r="K33" s="30">
        <v>685</v>
      </c>
      <c r="L33" s="30">
        <v>81</v>
      </c>
      <c r="M33" s="30"/>
      <c r="N33" s="19" t="s">
        <v>275</v>
      </c>
    </row>
    <row r="34" spans="2:14" ht="15.75" x14ac:dyDescent="0.25">
      <c r="B34" s="2">
        <v>32</v>
      </c>
      <c r="C34" s="19" t="s">
        <v>58</v>
      </c>
      <c r="D34" s="29">
        <v>41801</v>
      </c>
      <c r="E34" s="2"/>
      <c r="F34" s="2"/>
      <c r="G34" s="2"/>
      <c r="H34" s="2"/>
      <c r="I34" s="2"/>
      <c r="J34" s="30">
        <v>2200</v>
      </c>
      <c r="K34" s="30"/>
      <c r="L34" s="30">
        <v>126</v>
      </c>
      <c r="M34" s="30"/>
      <c r="N34" s="19" t="s">
        <v>275</v>
      </c>
    </row>
    <row r="35" spans="2:14" ht="15.75" x14ac:dyDescent="0.25">
      <c r="B35" s="2">
        <v>33</v>
      </c>
      <c r="C35" s="19" t="s">
        <v>58</v>
      </c>
      <c r="D35" s="29">
        <v>41975</v>
      </c>
      <c r="E35" s="2"/>
      <c r="F35" s="2"/>
      <c r="G35" s="2"/>
      <c r="H35" s="2"/>
      <c r="I35" s="2"/>
      <c r="J35" s="30">
        <v>1650</v>
      </c>
      <c r="K35" s="30"/>
      <c r="L35" s="30">
        <v>84</v>
      </c>
      <c r="M35" s="30"/>
      <c r="N35" s="19" t="s">
        <v>275</v>
      </c>
    </row>
    <row r="36" spans="2:14" ht="15.75" x14ac:dyDescent="0.25">
      <c r="B36" s="2">
        <v>34</v>
      </c>
      <c r="C36" s="19" t="s">
        <v>59</v>
      </c>
      <c r="D36" s="29">
        <v>41730</v>
      </c>
      <c r="E36" s="2"/>
      <c r="F36" s="2"/>
      <c r="G36" s="2"/>
      <c r="H36" s="2"/>
      <c r="I36" s="2"/>
      <c r="J36" s="30">
        <v>5970</v>
      </c>
      <c r="K36" s="30">
        <v>1548</v>
      </c>
      <c r="L36" s="30"/>
      <c r="M36" s="30"/>
      <c r="N36" s="19" t="s">
        <v>277</v>
      </c>
    </row>
    <row r="37" spans="2:14" ht="15.75" x14ac:dyDescent="0.25">
      <c r="B37" s="2">
        <v>35</v>
      </c>
      <c r="C37" s="19" t="s">
        <v>59</v>
      </c>
      <c r="D37" s="29">
        <v>41987</v>
      </c>
      <c r="E37" s="2"/>
      <c r="F37" s="2"/>
      <c r="G37" s="2"/>
      <c r="H37" s="2"/>
      <c r="I37" s="2"/>
      <c r="J37" s="30">
        <v>3630</v>
      </c>
      <c r="K37" s="30">
        <v>453</v>
      </c>
      <c r="L37" s="30"/>
      <c r="M37" s="30"/>
      <c r="N37" s="19" t="s">
        <v>275</v>
      </c>
    </row>
    <row r="38" spans="2:14" ht="15.75" x14ac:dyDescent="0.25">
      <c r="B38" s="2">
        <v>36</v>
      </c>
      <c r="C38" s="19" t="s">
        <v>60</v>
      </c>
      <c r="D38" s="29">
        <v>41693</v>
      </c>
      <c r="E38" s="2"/>
      <c r="F38" s="2"/>
      <c r="G38" s="2"/>
      <c r="H38" s="2"/>
      <c r="I38" s="2"/>
      <c r="J38" s="30"/>
      <c r="K38" s="30"/>
      <c r="L38" s="30">
        <v>117</v>
      </c>
      <c r="M38" s="30"/>
      <c r="N38" s="19" t="s">
        <v>277</v>
      </c>
    </row>
    <row r="39" spans="2:14" ht="15.75" x14ac:dyDescent="0.25">
      <c r="B39" s="2">
        <v>37</v>
      </c>
      <c r="C39" s="19" t="s">
        <v>60</v>
      </c>
      <c r="D39" s="29">
        <v>41820</v>
      </c>
      <c r="E39" s="2"/>
      <c r="F39" s="2"/>
      <c r="G39" s="2"/>
      <c r="H39" s="2"/>
      <c r="I39" s="2"/>
      <c r="J39" s="30">
        <v>1070</v>
      </c>
      <c r="K39" s="30"/>
      <c r="L39" s="30">
        <v>72</v>
      </c>
      <c r="M39" s="30"/>
      <c r="N39" s="19" t="s">
        <v>275</v>
      </c>
    </row>
    <row r="40" spans="2:14" ht="15.75" x14ac:dyDescent="0.25">
      <c r="B40" s="2">
        <v>38</v>
      </c>
      <c r="C40" s="19" t="s">
        <v>60</v>
      </c>
      <c r="D40" s="29">
        <v>41877</v>
      </c>
      <c r="E40" s="2"/>
      <c r="F40" s="2"/>
      <c r="G40" s="2"/>
      <c r="H40" s="2"/>
      <c r="I40" s="2"/>
      <c r="J40" s="30">
        <v>2430</v>
      </c>
      <c r="K40" s="30"/>
      <c r="L40" s="30">
        <v>71.900000000000006</v>
      </c>
      <c r="M40" s="30"/>
      <c r="N40" s="19" t="s">
        <v>277</v>
      </c>
    </row>
    <row r="41" spans="2:14" ht="15.75" x14ac:dyDescent="0.25">
      <c r="B41" s="2">
        <v>39</v>
      </c>
      <c r="C41" s="19" t="s">
        <v>61</v>
      </c>
      <c r="D41" s="29">
        <v>41819</v>
      </c>
      <c r="E41" s="2"/>
      <c r="F41" s="2"/>
      <c r="G41" s="2"/>
      <c r="H41" s="2"/>
      <c r="I41" s="2"/>
      <c r="J41" s="30">
        <v>1290</v>
      </c>
      <c r="K41" s="30"/>
      <c r="L41" s="30">
        <v>74</v>
      </c>
      <c r="M41" s="30"/>
      <c r="N41" s="19" t="s">
        <v>275</v>
      </c>
    </row>
    <row r="42" spans="2:14" ht="15.75" x14ac:dyDescent="0.25">
      <c r="B42" s="2">
        <v>40</v>
      </c>
      <c r="C42" s="19" t="s">
        <v>63</v>
      </c>
      <c r="D42" s="29">
        <v>41980</v>
      </c>
      <c r="E42" s="2"/>
      <c r="F42" s="2"/>
      <c r="G42" s="2"/>
      <c r="H42" s="2"/>
      <c r="I42" s="2"/>
      <c r="J42" s="30">
        <v>4110</v>
      </c>
      <c r="K42" s="30">
        <v>652</v>
      </c>
      <c r="L42" s="30"/>
      <c r="M42" s="30"/>
      <c r="N42" s="19" t="s">
        <v>277</v>
      </c>
    </row>
    <row r="43" spans="2:14" ht="15.75" x14ac:dyDescent="0.25">
      <c r="B43" s="2">
        <v>41</v>
      </c>
      <c r="C43" s="19" t="s">
        <v>65</v>
      </c>
      <c r="D43" s="29">
        <v>41819</v>
      </c>
      <c r="E43" s="2"/>
      <c r="F43" s="2"/>
      <c r="G43" s="2"/>
      <c r="H43" s="2"/>
      <c r="I43" s="2"/>
      <c r="J43" s="30">
        <v>2400</v>
      </c>
      <c r="K43" s="30">
        <v>1064</v>
      </c>
      <c r="L43" s="30">
        <v>225</v>
      </c>
      <c r="M43" s="30">
        <v>37</v>
      </c>
      <c r="N43" s="19" t="s">
        <v>277</v>
      </c>
    </row>
    <row r="44" spans="2:14" ht="15.75" x14ac:dyDescent="0.25">
      <c r="B44" s="2">
        <v>42</v>
      </c>
      <c r="C44" s="19" t="s">
        <v>65</v>
      </c>
      <c r="D44" s="29">
        <v>41980</v>
      </c>
      <c r="E44" s="2"/>
      <c r="F44" s="2"/>
      <c r="G44" s="2"/>
      <c r="H44" s="2"/>
      <c r="I44" s="2"/>
      <c r="J44" s="30"/>
      <c r="K44" s="30"/>
      <c r="L44" s="30">
        <v>69</v>
      </c>
      <c r="M44" s="30"/>
      <c r="N44" s="19" t="s">
        <v>277</v>
      </c>
    </row>
    <row r="45" spans="2:14" ht="15.75" x14ac:dyDescent="0.25">
      <c r="B45" s="2">
        <v>43</v>
      </c>
      <c r="C45" s="19" t="s">
        <v>68</v>
      </c>
      <c r="D45" s="29">
        <v>41870</v>
      </c>
      <c r="E45" s="2"/>
      <c r="F45" s="2"/>
      <c r="G45" s="2"/>
      <c r="H45" s="2"/>
      <c r="I45" s="2"/>
      <c r="J45" s="30">
        <v>4680</v>
      </c>
      <c r="K45" s="30"/>
      <c r="L45" s="30"/>
      <c r="M45" s="30"/>
      <c r="N45" s="19" t="s">
        <v>277</v>
      </c>
    </row>
    <row r="46" spans="2:14" ht="15.75" x14ac:dyDescent="0.25">
      <c r="B46" s="2">
        <v>44</v>
      </c>
      <c r="C46" s="19" t="s">
        <v>72</v>
      </c>
      <c r="D46" s="29">
        <v>41871</v>
      </c>
      <c r="E46" s="2"/>
      <c r="F46" s="2"/>
      <c r="G46" s="2"/>
      <c r="H46" s="2"/>
      <c r="I46" s="2"/>
      <c r="J46" s="30">
        <v>1340</v>
      </c>
      <c r="K46" s="30"/>
      <c r="L46" s="30"/>
      <c r="M46" s="30"/>
      <c r="N46" s="19" t="s">
        <v>275</v>
      </c>
    </row>
    <row r="47" spans="2:14" ht="15.75" x14ac:dyDescent="0.25">
      <c r="B47" s="2">
        <v>45</v>
      </c>
      <c r="C47" s="19" t="s">
        <v>78</v>
      </c>
      <c r="D47" s="29">
        <v>41742</v>
      </c>
      <c r="E47" s="2"/>
      <c r="F47" s="2"/>
      <c r="G47" s="2"/>
      <c r="H47" s="2"/>
      <c r="I47" s="2"/>
      <c r="J47" s="30">
        <v>4890</v>
      </c>
      <c r="K47" s="30">
        <v>598</v>
      </c>
      <c r="L47" s="30"/>
      <c r="M47" s="30"/>
      <c r="N47" s="19" t="s">
        <v>277</v>
      </c>
    </row>
    <row r="48" spans="2:14" ht="15.75" x14ac:dyDescent="0.25">
      <c r="B48" s="2">
        <v>46</v>
      </c>
      <c r="C48" s="19" t="s">
        <v>78</v>
      </c>
      <c r="D48" s="29">
        <v>41941</v>
      </c>
      <c r="E48" s="2"/>
      <c r="F48" s="2"/>
      <c r="G48" s="2"/>
      <c r="H48" s="2"/>
      <c r="I48" s="2"/>
      <c r="J48" s="30">
        <v>2830</v>
      </c>
      <c r="K48" s="30"/>
      <c r="L48" s="30"/>
      <c r="M48" s="30"/>
      <c r="N48" s="19" t="s">
        <v>275</v>
      </c>
    </row>
    <row r="49" spans="2:14" ht="15.75" x14ac:dyDescent="0.25">
      <c r="B49" s="2">
        <v>47</v>
      </c>
      <c r="C49" s="19" t="s">
        <v>79</v>
      </c>
      <c r="D49" s="29">
        <v>41919</v>
      </c>
      <c r="E49" s="2"/>
      <c r="F49" s="2"/>
      <c r="G49" s="2"/>
      <c r="H49" s="2"/>
      <c r="I49" s="2"/>
      <c r="J49" s="30">
        <v>1900</v>
      </c>
      <c r="K49" s="30">
        <v>2278</v>
      </c>
      <c r="L49" s="30"/>
      <c r="M49" s="30"/>
      <c r="N49" s="19" t="s">
        <v>277</v>
      </c>
    </row>
    <row r="50" spans="2:14" ht="15.75" x14ac:dyDescent="0.25">
      <c r="B50" s="2">
        <v>48</v>
      </c>
      <c r="C50" s="19" t="s">
        <v>80</v>
      </c>
      <c r="D50" s="29">
        <v>41820</v>
      </c>
      <c r="E50" s="2"/>
      <c r="F50" s="2"/>
      <c r="G50" s="2"/>
      <c r="H50" s="2"/>
      <c r="I50" s="2"/>
      <c r="J50" s="30">
        <v>11000</v>
      </c>
      <c r="K50" s="30">
        <v>776</v>
      </c>
      <c r="L50" s="30"/>
      <c r="M50" s="30"/>
      <c r="N50" s="19" t="s">
        <v>277</v>
      </c>
    </row>
    <row r="51" spans="2:14" ht="15.75" x14ac:dyDescent="0.25">
      <c r="B51" s="2">
        <v>49</v>
      </c>
      <c r="C51" s="19" t="s">
        <v>80</v>
      </c>
      <c r="D51" s="29">
        <v>41984</v>
      </c>
      <c r="E51" s="2"/>
      <c r="F51" s="2"/>
      <c r="G51" s="2"/>
      <c r="H51" s="2"/>
      <c r="I51" s="2"/>
      <c r="J51" s="30">
        <v>1620</v>
      </c>
      <c r="K51" s="30">
        <v>471</v>
      </c>
      <c r="L51" s="30"/>
      <c r="M51" s="30"/>
      <c r="N51" s="19" t="s">
        <v>277</v>
      </c>
    </row>
    <row r="52" spans="2:14" ht="15.75" x14ac:dyDescent="0.25">
      <c r="B52" s="2">
        <v>50</v>
      </c>
      <c r="C52" s="19" t="s">
        <v>81</v>
      </c>
      <c r="D52" s="29">
        <v>41737</v>
      </c>
      <c r="E52" s="2"/>
      <c r="F52" s="2"/>
      <c r="G52" s="2"/>
      <c r="H52" s="2"/>
      <c r="I52" s="2"/>
      <c r="J52" s="30">
        <v>1830</v>
      </c>
      <c r="K52" s="30">
        <v>498</v>
      </c>
      <c r="L52" s="30"/>
      <c r="M52" s="30"/>
      <c r="N52" s="19" t="s">
        <v>275</v>
      </c>
    </row>
    <row r="53" spans="2:14" ht="15.75" x14ac:dyDescent="0.25">
      <c r="B53" s="2">
        <v>51</v>
      </c>
      <c r="C53" s="19" t="s">
        <v>83</v>
      </c>
      <c r="D53" s="29">
        <v>41940</v>
      </c>
      <c r="E53" s="2"/>
      <c r="F53" s="2"/>
      <c r="G53" s="2"/>
      <c r="H53" s="2"/>
      <c r="I53" s="2"/>
      <c r="J53" s="30"/>
      <c r="K53" s="30"/>
      <c r="L53" s="30">
        <v>68</v>
      </c>
      <c r="M53" s="30"/>
      <c r="N53" s="19" t="s">
        <v>275</v>
      </c>
    </row>
    <row r="54" spans="2:14" ht="15.75" x14ac:dyDescent="0.25">
      <c r="B54" s="2">
        <v>52</v>
      </c>
      <c r="C54" s="19" t="s">
        <v>86</v>
      </c>
      <c r="D54" s="29">
        <v>41871</v>
      </c>
      <c r="E54" s="2"/>
      <c r="F54" s="2"/>
      <c r="G54" s="2"/>
      <c r="H54" s="2"/>
      <c r="I54" s="2"/>
      <c r="J54" s="30">
        <v>2880</v>
      </c>
      <c r="K54" s="30"/>
      <c r="L54" s="30"/>
      <c r="M54" s="30"/>
      <c r="N54" s="19" t="s">
        <v>277</v>
      </c>
    </row>
    <row r="55" spans="2:14" ht="15.75" x14ac:dyDescent="0.25">
      <c r="B55" s="2">
        <v>53</v>
      </c>
      <c r="C55" s="19" t="s">
        <v>86</v>
      </c>
      <c r="D55" s="29">
        <v>41980</v>
      </c>
      <c r="E55" s="2"/>
      <c r="F55" s="2"/>
      <c r="G55" s="2"/>
      <c r="H55" s="2"/>
      <c r="I55" s="2"/>
      <c r="J55" s="30">
        <v>1580</v>
      </c>
      <c r="K55" s="30"/>
      <c r="L55" s="30"/>
      <c r="M55" s="30"/>
      <c r="N55" s="19" t="s">
        <v>275</v>
      </c>
    </row>
    <row r="56" spans="2:14" ht="15.75" x14ac:dyDescent="0.25">
      <c r="B56" s="2">
        <v>54</v>
      </c>
      <c r="C56" s="19" t="s">
        <v>270</v>
      </c>
      <c r="D56" s="29">
        <v>41941</v>
      </c>
      <c r="E56" s="2"/>
      <c r="F56" s="2"/>
      <c r="G56" s="2"/>
      <c r="H56" s="2"/>
      <c r="I56" s="2"/>
      <c r="J56" s="30">
        <v>915</v>
      </c>
      <c r="K56" s="30"/>
      <c r="L56" s="30"/>
      <c r="M56" s="30"/>
      <c r="N56" s="19" t="s">
        <v>275</v>
      </c>
    </row>
    <row r="57" spans="2:14" ht="15.75" x14ac:dyDescent="0.25">
      <c r="B57" s="2">
        <v>55</v>
      </c>
      <c r="C57" s="19" t="s">
        <v>91</v>
      </c>
      <c r="D57" s="29">
        <v>41689</v>
      </c>
      <c r="E57" s="2"/>
      <c r="F57" s="2"/>
      <c r="G57" s="2"/>
      <c r="H57" s="2"/>
      <c r="I57" s="2"/>
      <c r="J57" s="30">
        <v>3930</v>
      </c>
      <c r="K57" s="30"/>
      <c r="L57" s="30"/>
      <c r="M57" s="30"/>
      <c r="N57" s="19" t="s">
        <v>277</v>
      </c>
    </row>
    <row r="58" spans="2:14" ht="15.75" x14ac:dyDescent="0.25">
      <c r="B58" s="2">
        <v>56</v>
      </c>
      <c r="C58" s="19" t="s">
        <v>91</v>
      </c>
      <c r="D58" s="29">
        <v>41941</v>
      </c>
      <c r="E58" s="2"/>
      <c r="F58" s="2"/>
      <c r="G58" s="2"/>
      <c r="H58" s="2"/>
      <c r="I58" s="2"/>
      <c r="J58" s="30">
        <v>1380</v>
      </c>
      <c r="K58" s="30"/>
      <c r="L58" s="30">
        <v>51.3</v>
      </c>
      <c r="M58" s="30"/>
      <c r="N58" s="19" t="s">
        <v>275</v>
      </c>
    </row>
    <row r="59" spans="2:14" ht="15.75" x14ac:dyDescent="0.25">
      <c r="B59" s="2">
        <v>57</v>
      </c>
      <c r="C59" s="19" t="s">
        <v>92</v>
      </c>
      <c r="D59" s="29">
        <v>41689</v>
      </c>
      <c r="E59" s="2"/>
      <c r="F59" s="2"/>
      <c r="G59" s="2"/>
      <c r="H59" s="2"/>
      <c r="I59" s="2"/>
      <c r="J59" s="30">
        <v>1570</v>
      </c>
      <c r="K59" s="30"/>
      <c r="L59" s="30"/>
      <c r="M59" s="30"/>
      <c r="N59" s="19" t="s">
        <v>277</v>
      </c>
    </row>
    <row r="60" spans="2:14" ht="15.75" x14ac:dyDescent="0.25">
      <c r="B60" s="2">
        <v>58</v>
      </c>
      <c r="C60" s="19" t="s">
        <v>92</v>
      </c>
      <c r="D60" s="29">
        <v>41742</v>
      </c>
      <c r="E60" s="2"/>
      <c r="F60" s="2"/>
      <c r="G60" s="2"/>
      <c r="H60" s="2"/>
      <c r="I60" s="2"/>
      <c r="J60" s="30">
        <v>890</v>
      </c>
      <c r="K60" s="30">
        <v>460</v>
      </c>
      <c r="L60" s="30"/>
      <c r="M60" s="30"/>
      <c r="N60" s="19" t="s">
        <v>277</v>
      </c>
    </row>
    <row r="61" spans="2:14" ht="15.75" x14ac:dyDescent="0.25">
      <c r="B61" s="2">
        <v>59</v>
      </c>
      <c r="C61" s="19" t="s">
        <v>271</v>
      </c>
      <c r="D61" s="29">
        <v>41757</v>
      </c>
      <c r="E61" s="2"/>
      <c r="F61" s="2"/>
      <c r="G61" s="2"/>
      <c r="H61" s="2"/>
      <c r="I61" s="2"/>
      <c r="J61" s="30">
        <v>1780</v>
      </c>
      <c r="K61" s="30"/>
      <c r="L61" s="30"/>
      <c r="M61" s="30"/>
      <c r="N61" s="21" t="s">
        <v>275</v>
      </c>
    </row>
    <row r="62" spans="2:14" ht="15.75" x14ac:dyDescent="0.25">
      <c r="B62" s="2">
        <v>60</v>
      </c>
      <c r="C62" s="19" t="s">
        <v>271</v>
      </c>
      <c r="D62" s="29">
        <v>41876</v>
      </c>
      <c r="E62" s="2"/>
      <c r="F62" s="2"/>
      <c r="G62" s="2"/>
      <c r="H62" s="2"/>
      <c r="I62" s="2"/>
      <c r="J62" s="30">
        <v>3870</v>
      </c>
      <c r="K62" s="30"/>
      <c r="L62" s="30"/>
      <c r="M62" s="30"/>
      <c r="N62" s="19" t="s">
        <v>275</v>
      </c>
    </row>
    <row r="63" spans="2:14" ht="15.75" x14ac:dyDescent="0.25">
      <c r="B63" s="2">
        <v>61</v>
      </c>
      <c r="C63" s="19" t="s">
        <v>95</v>
      </c>
      <c r="D63" s="29">
        <v>41940</v>
      </c>
      <c r="E63" s="2"/>
      <c r="F63" s="2"/>
      <c r="G63" s="2"/>
      <c r="H63" s="2"/>
      <c r="I63" s="2"/>
      <c r="J63" s="30">
        <v>3510</v>
      </c>
      <c r="K63" s="30">
        <v>1466</v>
      </c>
      <c r="L63" s="30"/>
      <c r="M63" s="30"/>
      <c r="N63" s="19" t="s">
        <v>275</v>
      </c>
    </row>
    <row r="64" spans="2:14" ht="15.75" x14ac:dyDescent="0.25">
      <c r="B64" s="2">
        <v>62</v>
      </c>
      <c r="C64" s="19" t="s">
        <v>98</v>
      </c>
      <c r="D64" s="29">
        <v>41942</v>
      </c>
      <c r="E64" s="2"/>
      <c r="F64" s="2"/>
      <c r="G64" s="2"/>
      <c r="H64" s="2"/>
      <c r="I64" s="2"/>
      <c r="J64" s="30">
        <v>1310</v>
      </c>
      <c r="K64" s="30"/>
      <c r="L64" s="30"/>
      <c r="M64" s="30"/>
      <c r="N64" s="19" t="s">
        <v>275</v>
      </c>
    </row>
    <row r="65" spans="2:14" ht="15.75" x14ac:dyDescent="0.25">
      <c r="B65" s="2">
        <v>63</v>
      </c>
      <c r="C65" s="19" t="s">
        <v>100</v>
      </c>
      <c r="D65" s="29">
        <v>41707</v>
      </c>
      <c r="E65" s="2"/>
      <c r="F65" s="2"/>
      <c r="G65" s="2"/>
      <c r="H65" s="2"/>
      <c r="I65" s="2"/>
      <c r="J65" s="30">
        <v>1140</v>
      </c>
      <c r="K65" s="30">
        <v>900</v>
      </c>
      <c r="L65" s="30">
        <v>106</v>
      </c>
      <c r="M65" s="30"/>
      <c r="N65" s="19" t="s">
        <v>275</v>
      </c>
    </row>
    <row r="66" spans="2:14" ht="15.75" x14ac:dyDescent="0.25">
      <c r="B66" s="2">
        <v>64</v>
      </c>
      <c r="C66" s="19" t="s">
        <v>101</v>
      </c>
      <c r="D66" s="29">
        <v>41693</v>
      </c>
      <c r="E66" s="2"/>
      <c r="F66" s="2"/>
      <c r="G66" s="2"/>
      <c r="H66" s="2"/>
      <c r="I66" s="2"/>
      <c r="J66" s="30">
        <v>5070</v>
      </c>
      <c r="K66" s="30"/>
      <c r="L66" s="30"/>
      <c r="M66" s="30">
        <v>55</v>
      </c>
      <c r="N66" s="19" t="s">
        <v>277</v>
      </c>
    </row>
    <row r="67" spans="2:14" ht="15.75" x14ac:dyDescent="0.25">
      <c r="B67" s="2">
        <v>65</v>
      </c>
      <c r="C67" s="19" t="s">
        <v>101</v>
      </c>
      <c r="D67" s="29">
        <v>41966</v>
      </c>
      <c r="E67" s="2"/>
      <c r="F67" s="2"/>
      <c r="G67" s="2"/>
      <c r="H67" s="2"/>
      <c r="I67" s="2"/>
      <c r="J67" s="30"/>
      <c r="K67" s="30"/>
      <c r="L67" s="30"/>
      <c r="M67" s="30">
        <v>55</v>
      </c>
      <c r="N67" s="19" t="s">
        <v>277</v>
      </c>
    </row>
    <row r="68" spans="2:14" ht="15.75" x14ac:dyDescent="0.25">
      <c r="B68" s="2">
        <v>66</v>
      </c>
      <c r="C68" s="19" t="s">
        <v>105</v>
      </c>
      <c r="D68" s="29">
        <v>41689</v>
      </c>
      <c r="E68" s="2"/>
      <c r="F68" s="2"/>
      <c r="G68" s="2"/>
      <c r="H68" s="2"/>
      <c r="I68" s="2"/>
      <c r="J68" s="30">
        <v>16500</v>
      </c>
      <c r="K68" s="30">
        <v>4620</v>
      </c>
      <c r="L68" s="30">
        <v>180</v>
      </c>
      <c r="M68" s="30"/>
      <c r="N68" s="19" t="s">
        <v>277</v>
      </c>
    </row>
    <row r="69" spans="2:14" ht="15.75" x14ac:dyDescent="0.25">
      <c r="B69" s="2">
        <v>67</v>
      </c>
      <c r="C69" s="19" t="s">
        <v>105</v>
      </c>
      <c r="D69" s="29">
        <v>41801</v>
      </c>
      <c r="E69" s="2"/>
      <c r="F69" s="2"/>
      <c r="G69" s="2"/>
      <c r="H69" s="2"/>
      <c r="I69" s="2"/>
      <c r="J69" s="30">
        <v>4680</v>
      </c>
      <c r="K69" s="30"/>
      <c r="L69" s="30">
        <v>79</v>
      </c>
      <c r="M69" s="30">
        <v>101</v>
      </c>
      <c r="N69" s="19" t="s">
        <v>277</v>
      </c>
    </row>
    <row r="70" spans="2:14" ht="15.75" x14ac:dyDescent="0.25">
      <c r="B70" s="2">
        <v>68</v>
      </c>
      <c r="C70" s="19" t="s">
        <v>106</v>
      </c>
      <c r="D70" s="29">
        <v>41819</v>
      </c>
      <c r="E70" s="2"/>
      <c r="F70" s="2"/>
      <c r="G70" s="2"/>
      <c r="H70" s="2"/>
      <c r="I70" s="2"/>
      <c r="J70" s="30">
        <v>1430</v>
      </c>
      <c r="K70" s="30"/>
      <c r="L70" s="30">
        <v>95</v>
      </c>
      <c r="M70" s="30"/>
      <c r="N70" s="19" t="s">
        <v>275</v>
      </c>
    </row>
    <row r="71" spans="2:14" ht="15.75" x14ac:dyDescent="0.25">
      <c r="B71" s="2">
        <v>69</v>
      </c>
      <c r="C71" s="19" t="s">
        <v>108</v>
      </c>
      <c r="D71" s="29">
        <v>41759</v>
      </c>
      <c r="E71" s="2"/>
      <c r="F71" s="2"/>
      <c r="G71" s="2"/>
      <c r="H71" s="2"/>
      <c r="I71" s="2"/>
      <c r="J71" s="30">
        <v>8400</v>
      </c>
      <c r="K71" s="30"/>
      <c r="L71" s="30"/>
      <c r="M71" s="30"/>
      <c r="N71" s="19" t="s">
        <v>277</v>
      </c>
    </row>
    <row r="72" spans="2:14" ht="15.75" x14ac:dyDescent="0.25">
      <c r="B72" s="2">
        <v>70</v>
      </c>
      <c r="C72" s="19" t="s">
        <v>109</v>
      </c>
      <c r="D72" s="29">
        <v>41690</v>
      </c>
      <c r="E72" s="2"/>
      <c r="F72" s="2"/>
      <c r="G72" s="2"/>
      <c r="H72" s="2"/>
      <c r="I72" s="2"/>
      <c r="J72" s="30">
        <v>6590</v>
      </c>
      <c r="K72" s="30">
        <v>1565</v>
      </c>
      <c r="L72" s="30">
        <v>130</v>
      </c>
      <c r="M72" s="30"/>
      <c r="N72" s="19" t="s">
        <v>275</v>
      </c>
    </row>
    <row r="73" spans="2:14" ht="15.75" x14ac:dyDescent="0.25">
      <c r="B73" s="2">
        <v>71</v>
      </c>
      <c r="C73" s="19" t="s">
        <v>109</v>
      </c>
      <c r="D73" s="29">
        <v>41730</v>
      </c>
      <c r="E73" s="2"/>
      <c r="F73" s="30">
        <v>2000</v>
      </c>
      <c r="G73" s="30">
        <v>1000</v>
      </c>
      <c r="H73" s="30">
        <v>243</v>
      </c>
      <c r="I73" s="30">
        <v>30</v>
      </c>
      <c r="J73" s="30">
        <v>2000</v>
      </c>
      <c r="K73" s="30">
        <v>1000</v>
      </c>
      <c r="L73" s="30">
        <v>243</v>
      </c>
      <c r="M73" s="30">
        <v>30</v>
      </c>
      <c r="N73" s="19" t="s">
        <v>278</v>
      </c>
    </row>
    <row r="74" spans="2:14" ht="15.75" x14ac:dyDescent="0.25">
      <c r="B74" s="2">
        <v>72</v>
      </c>
      <c r="C74" s="19" t="s">
        <v>110</v>
      </c>
      <c r="D74" s="29">
        <v>41686</v>
      </c>
      <c r="E74" s="2"/>
      <c r="F74" s="2"/>
      <c r="G74" s="2"/>
      <c r="H74" s="2"/>
      <c r="I74" s="2"/>
      <c r="J74" s="30"/>
      <c r="K74" s="30"/>
      <c r="L74" s="30">
        <v>169</v>
      </c>
      <c r="M74" s="30"/>
      <c r="N74" s="19" t="s">
        <v>275</v>
      </c>
    </row>
    <row r="75" spans="2:14" ht="15.75" x14ac:dyDescent="0.25">
      <c r="B75" s="2">
        <v>73</v>
      </c>
      <c r="C75" s="19" t="s">
        <v>110</v>
      </c>
      <c r="D75" s="29">
        <v>41737</v>
      </c>
      <c r="E75" s="2"/>
      <c r="F75" s="2"/>
      <c r="G75" s="2"/>
      <c r="H75" s="2"/>
      <c r="I75" s="2"/>
      <c r="J75" s="30">
        <v>2955</v>
      </c>
      <c r="K75" s="30">
        <v>982</v>
      </c>
      <c r="L75" s="30">
        <v>177</v>
      </c>
      <c r="M75" s="30">
        <v>23</v>
      </c>
      <c r="N75" s="19" t="s">
        <v>275</v>
      </c>
    </row>
    <row r="76" spans="2:14" ht="15.75" x14ac:dyDescent="0.25">
      <c r="B76" s="2">
        <v>74</v>
      </c>
      <c r="C76" s="19" t="s">
        <v>111</v>
      </c>
      <c r="D76" s="29">
        <v>41942</v>
      </c>
      <c r="E76" s="2"/>
      <c r="F76" s="2"/>
      <c r="G76" s="2"/>
      <c r="H76" s="2"/>
      <c r="I76" s="2"/>
      <c r="J76" s="30">
        <v>3120</v>
      </c>
      <c r="K76" s="30">
        <v>2210</v>
      </c>
      <c r="L76" s="30"/>
      <c r="M76" s="30"/>
      <c r="N76" s="19" t="s">
        <v>277</v>
      </c>
    </row>
    <row r="77" spans="2:14" ht="15.75" x14ac:dyDescent="0.25">
      <c r="B77" s="2">
        <v>75</v>
      </c>
      <c r="C77" s="19" t="s">
        <v>112</v>
      </c>
      <c r="D77" s="29">
        <v>41690</v>
      </c>
      <c r="E77" s="2"/>
      <c r="F77" s="2"/>
      <c r="G77" s="2"/>
      <c r="H77" s="2"/>
      <c r="I77" s="2"/>
      <c r="J77" s="30">
        <v>1200</v>
      </c>
      <c r="K77" s="30"/>
      <c r="L77" s="30"/>
      <c r="M77" s="30"/>
      <c r="N77" s="19" t="s">
        <v>277</v>
      </c>
    </row>
    <row r="78" spans="2:14" ht="15.75" x14ac:dyDescent="0.25">
      <c r="B78" s="2">
        <v>76</v>
      </c>
      <c r="C78" s="19" t="s">
        <v>112</v>
      </c>
      <c r="D78" s="29">
        <v>41819</v>
      </c>
      <c r="E78" s="2"/>
      <c r="F78" s="2"/>
      <c r="G78" s="2"/>
      <c r="H78" s="2"/>
      <c r="I78" s="2"/>
      <c r="J78" s="30">
        <v>5040</v>
      </c>
      <c r="K78" s="30"/>
      <c r="L78" s="30"/>
      <c r="M78" s="30"/>
      <c r="N78" s="19" t="s">
        <v>275</v>
      </c>
    </row>
    <row r="79" spans="2:14" ht="15.75" x14ac:dyDescent="0.25">
      <c r="B79" s="2">
        <v>77</v>
      </c>
      <c r="C79" s="19" t="s">
        <v>112</v>
      </c>
      <c r="D79" s="29">
        <v>41987</v>
      </c>
      <c r="E79" s="2"/>
      <c r="F79" s="2"/>
      <c r="G79" s="2"/>
      <c r="H79" s="2"/>
      <c r="I79" s="2"/>
      <c r="J79" s="30">
        <v>1850</v>
      </c>
      <c r="K79" s="30"/>
      <c r="L79" s="30"/>
      <c r="M79" s="30"/>
      <c r="N79" s="19" t="s">
        <v>275</v>
      </c>
    </row>
    <row r="80" spans="2:14" ht="15.75" x14ac:dyDescent="0.25">
      <c r="B80" s="2">
        <v>78</v>
      </c>
      <c r="C80" s="19" t="s">
        <v>114</v>
      </c>
      <c r="D80" s="29">
        <v>41738</v>
      </c>
      <c r="E80" s="2"/>
      <c r="F80" s="2"/>
      <c r="G80" s="2"/>
      <c r="H80" s="2"/>
      <c r="I80" s="2"/>
      <c r="J80" s="30">
        <v>1050</v>
      </c>
      <c r="K80" s="30">
        <v>472</v>
      </c>
      <c r="L80" s="30"/>
      <c r="M80" s="30"/>
      <c r="N80" s="19" t="s">
        <v>277</v>
      </c>
    </row>
    <row r="81" spans="2:14" ht="15.75" x14ac:dyDescent="0.25">
      <c r="B81" s="2">
        <v>79</v>
      </c>
      <c r="C81" s="19" t="s">
        <v>117</v>
      </c>
      <c r="D81" s="29">
        <v>41876</v>
      </c>
      <c r="E81" s="2"/>
      <c r="F81" s="2"/>
      <c r="G81" s="2"/>
      <c r="H81" s="2"/>
      <c r="I81" s="2"/>
      <c r="J81" s="30">
        <v>1350</v>
      </c>
      <c r="K81" s="30"/>
      <c r="L81" s="30"/>
      <c r="M81" s="30"/>
      <c r="N81" s="19" t="s">
        <v>275</v>
      </c>
    </row>
    <row r="82" spans="2:14" ht="15.75" x14ac:dyDescent="0.25">
      <c r="B82" s="2">
        <v>80</v>
      </c>
      <c r="C82" s="19" t="s">
        <v>118</v>
      </c>
      <c r="D82" s="29">
        <v>41689</v>
      </c>
      <c r="E82" s="2"/>
      <c r="F82" s="30">
        <v>1500</v>
      </c>
      <c r="G82" s="30"/>
      <c r="H82" s="30">
        <v>100</v>
      </c>
      <c r="I82" s="30"/>
      <c r="J82" s="30"/>
      <c r="K82" s="30"/>
      <c r="L82" s="30"/>
      <c r="M82" s="30"/>
      <c r="N82" s="19" t="s">
        <v>276</v>
      </c>
    </row>
    <row r="83" spans="2:14" ht="15.75" x14ac:dyDescent="0.25">
      <c r="B83" s="2">
        <v>81</v>
      </c>
      <c r="C83" s="19" t="s">
        <v>118</v>
      </c>
      <c r="D83" s="29">
        <v>41871</v>
      </c>
      <c r="E83" s="2"/>
      <c r="F83" s="2"/>
      <c r="G83" s="2"/>
      <c r="H83" s="2"/>
      <c r="I83" s="2"/>
      <c r="J83" s="30">
        <v>1200</v>
      </c>
      <c r="K83" s="30"/>
      <c r="L83" s="30"/>
      <c r="M83" s="30"/>
      <c r="N83" s="19" t="s">
        <v>275</v>
      </c>
    </row>
    <row r="84" spans="2:14" ht="15.75" x14ac:dyDescent="0.25">
      <c r="B84" s="2">
        <v>82</v>
      </c>
      <c r="C84" s="19" t="s">
        <v>119</v>
      </c>
      <c r="D84" s="29">
        <v>41707</v>
      </c>
      <c r="E84" s="2"/>
      <c r="F84" s="2"/>
      <c r="G84" s="2"/>
      <c r="H84" s="2"/>
      <c r="I84" s="2"/>
      <c r="J84" s="30">
        <v>1560</v>
      </c>
      <c r="K84" s="30">
        <v>1120</v>
      </c>
      <c r="L84" s="30"/>
      <c r="M84" s="30"/>
      <c r="N84" s="19" t="s">
        <v>275</v>
      </c>
    </row>
    <row r="85" spans="2:14" ht="15.75" x14ac:dyDescent="0.25">
      <c r="B85" s="2">
        <v>83</v>
      </c>
      <c r="C85" s="19" t="s">
        <v>123</v>
      </c>
      <c r="D85" s="29">
        <v>41982</v>
      </c>
      <c r="E85" s="2"/>
      <c r="F85" s="2"/>
      <c r="G85" s="2"/>
      <c r="H85" s="2"/>
      <c r="I85" s="2"/>
      <c r="J85" s="30">
        <v>1960</v>
      </c>
      <c r="K85" s="30"/>
      <c r="L85" s="30"/>
      <c r="M85" s="30"/>
      <c r="N85" s="19" t="s">
        <v>275</v>
      </c>
    </row>
    <row r="86" spans="2:14" ht="15.75" x14ac:dyDescent="0.25">
      <c r="B86" s="2">
        <v>84</v>
      </c>
      <c r="C86" s="19" t="s">
        <v>126</v>
      </c>
      <c r="D86" s="29">
        <v>41899</v>
      </c>
      <c r="E86" s="2"/>
      <c r="F86" s="2"/>
      <c r="G86" s="2"/>
      <c r="H86" s="2"/>
      <c r="I86" s="2"/>
      <c r="J86" s="30">
        <v>2510</v>
      </c>
      <c r="K86" s="30">
        <v>852</v>
      </c>
      <c r="L86" s="30">
        <v>214</v>
      </c>
      <c r="M86" s="30"/>
      <c r="N86" s="19" t="s">
        <v>275</v>
      </c>
    </row>
    <row r="87" spans="2:14" ht="15.75" x14ac:dyDescent="0.25">
      <c r="B87" s="2">
        <v>85</v>
      </c>
      <c r="C87" s="19" t="s">
        <v>128</v>
      </c>
      <c r="D87" s="29">
        <v>41742</v>
      </c>
      <c r="E87" s="2"/>
      <c r="F87" s="2"/>
      <c r="G87" s="2"/>
      <c r="H87" s="2"/>
      <c r="I87" s="2"/>
      <c r="J87" s="30">
        <v>1560</v>
      </c>
      <c r="K87" s="30"/>
      <c r="L87" s="30"/>
      <c r="M87" s="30"/>
      <c r="N87" s="19" t="s">
        <v>277</v>
      </c>
    </row>
    <row r="88" spans="2:14" ht="15.75" x14ac:dyDescent="0.25">
      <c r="B88" s="2">
        <v>86</v>
      </c>
      <c r="C88" s="19" t="s">
        <v>129</v>
      </c>
      <c r="D88" s="29">
        <v>41736</v>
      </c>
      <c r="E88" s="2"/>
      <c r="F88" s="2"/>
      <c r="G88" s="2"/>
      <c r="H88" s="2"/>
      <c r="I88" s="2"/>
      <c r="J88" s="30">
        <v>1700</v>
      </c>
      <c r="K88" s="30"/>
      <c r="L88" s="30"/>
      <c r="M88" s="30"/>
      <c r="N88" s="19" t="s">
        <v>275</v>
      </c>
    </row>
    <row r="89" spans="2:14" ht="15.75" x14ac:dyDescent="0.25">
      <c r="B89" s="2">
        <v>87</v>
      </c>
      <c r="C89" s="19" t="s">
        <v>130</v>
      </c>
      <c r="D89" s="29">
        <v>41689</v>
      </c>
      <c r="E89" s="2"/>
      <c r="F89" s="2"/>
      <c r="G89" s="2"/>
      <c r="H89" s="2"/>
      <c r="I89" s="2"/>
      <c r="J89" s="30">
        <v>19350</v>
      </c>
      <c r="K89" s="30"/>
      <c r="L89" s="30">
        <v>294</v>
      </c>
      <c r="M89" s="30"/>
      <c r="N89" s="19" t="s">
        <v>277</v>
      </c>
    </row>
    <row r="90" spans="2:14" ht="15.75" x14ac:dyDescent="0.25">
      <c r="B90" s="2">
        <v>88</v>
      </c>
      <c r="C90" s="19" t="s">
        <v>130</v>
      </c>
      <c r="D90" s="29">
        <v>41819</v>
      </c>
      <c r="E90" s="2"/>
      <c r="F90" s="2"/>
      <c r="G90" s="2"/>
      <c r="H90" s="2"/>
      <c r="I90" s="2"/>
      <c r="J90" s="30">
        <v>24200</v>
      </c>
      <c r="K90" s="30">
        <v>700</v>
      </c>
      <c r="L90" s="30">
        <v>491</v>
      </c>
      <c r="M90" s="30">
        <v>50</v>
      </c>
      <c r="N90" s="19" t="s">
        <v>277</v>
      </c>
    </row>
    <row r="91" spans="2:14" ht="15.75" x14ac:dyDescent="0.25">
      <c r="B91" s="2">
        <v>89</v>
      </c>
      <c r="C91" s="19" t="s">
        <v>272</v>
      </c>
      <c r="D91" s="29">
        <v>41982</v>
      </c>
      <c r="E91" s="2"/>
      <c r="F91" s="2"/>
      <c r="G91" s="2"/>
      <c r="H91" s="2"/>
      <c r="I91" s="2"/>
      <c r="J91" s="30">
        <v>12200</v>
      </c>
      <c r="K91" s="30">
        <v>1035</v>
      </c>
      <c r="L91" s="30">
        <v>195</v>
      </c>
      <c r="M91" s="30"/>
      <c r="N91" s="19" t="s">
        <v>277</v>
      </c>
    </row>
    <row r="92" spans="2:14" ht="15.75" x14ac:dyDescent="0.25">
      <c r="B92" s="2">
        <v>90</v>
      </c>
      <c r="C92" s="19" t="s">
        <v>131</v>
      </c>
      <c r="D92" s="29">
        <v>41980</v>
      </c>
      <c r="E92" s="2"/>
      <c r="F92" s="2"/>
      <c r="G92" s="2"/>
      <c r="H92" s="2"/>
      <c r="I92" s="2"/>
      <c r="J92" s="30">
        <v>11750</v>
      </c>
      <c r="K92" s="30"/>
      <c r="L92" s="30">
        <v>63</v>
      </c>
      <c r="M92" s="30"/>
      <c r="N92" s="19" t="s">
        <v>277</v>
      </c>
    </row>
    <row r="93" spans="2:14" ht="15.75" x14ac:dyDescent="0.25">
      <c r="B93" s="2">
        <v>91</v>
      </c>
      <c r="C93" s="19" t="s">
        <v>273</v>
      </c>
      <c r="D93" s="29">
        <v>41801</v>
      </c>
      <c r="E93" s="2"/>
      <c r="F93" s="2"/>
      <c r="G93" s="2"/>
      <c r="H93" s="2"/>
      <c r="I93" s="2"/>
      <c r="J93" s="30">
        <v>1400</v>
      </c>
      <c r="K93" s="30"/>
      <c r="L93" s="30">
        <v>91</v>
      </c>
      <c r="M93" s="30">
        <v>40</v>
      </c>
      <c r="N93" s="19" t="s">
        <v>275</v>
      </c>
    </row>
    <row r="94" spans="2:14" ht="15.75" x14ac:dyDescent="0.25">
      <c r="B94" s="2">
        <v>92</v>
      </c>
      <c r="C94" s="22" t="s">
        <v>132</v>
      </c>
      <c r="D94" s="29">
        <v>41870</v>
      </c>
      <c r="E94" s="2"/>
      <c r="F94" s="2"/>
      <c r="G94" s="2"/>
      <c r="H94" s="2"/>
      <c r="I94" s="2"/>
      <c r="J94" s="30">
        <v>3360</v>
      </c>
      <c r="K94" s="30"/>
      <c r="L94" s="30"/>
      <c r="M94" s="30"/>
      <c r="N94" s="19" t="s">
        <v>275</v>
      </c>
    </row>
    <row r="95" spans="2:14" ht="15.75" x14ac:dyDescent="0.25">
      <c r="B95" s="2">
        <v>93</v>
      </c>
      <c r="C95" s="19" t="s">
        <v>137</v>
      </c>
      <c r="D95" s="29">
        <v>41966</v>
      </c>
      <c r="E95" s="2"/>
      <c r="F95" s="2"/>
      <c r="G95" s="2"/>
      <c r="H95" s="2"/>
      <c r="I95" s="2"/>
      <c r="J95" s="30">
        <v>1520</v>
      </c>
      <c r="K95" s="30"/>
      <c r="L95" s="30"/>
      <c r="M95" s="30"/>
      <c r="N95" s="19" t="s">
        <v>275</v>
      </c>
    </row>
    <row r="96" spans="2:14" ht="15.75" x14ac:dyDescent="0.25">
      <c r="B96" s="2">
        <v>94</v>
      </c>
      <c r="C96" s="19" t="s">
        <v>139</v>
      </c>
      <c r="D96" s="29">
        <v>41984</v>
      </c>
      <c r="E96" s="2"/>
      <c r="F96" s="2"/>
      <c r="G96" s="2"/>
      <c r="H96" s="2"/>
      <c r="I96" s="2"/>
      <c r="J96" s="30">
        <v>4750</v>
      </c>
      <c r="K96" s="30">
        <v>1592</v>
      </c>
      <c r="L96" s="30"/>
      <c r="M96" s="30"/>
      <c r="N96" s="19" t="s">
        <v>277</v>
      </c>
    </row>
    <row r="97" spans="2:14" ht="15.75" x14ac:dyDescent="0.25">
      <c r="B97" s="2">
        <v>95</v>
      </c>
      <c r="C97" s="19" t="s">
        <v>141</v>
      </c>
      <c r="D97" s="29">
        <v>41707</v>
      </c>
      <c r="E97" s="2"/>
      <c r="F97" s="2"/>
      <c r="G97" s="2"/>
      <c r="H97" s="2"/>
      <c r="I97" s="2"/>
      <c r="J97" s="30">
        <v>960</v>
      </c>
      <c r="K97" s="30"/>
      <c r="L97" s="30"/>
      <c r="M97" s="30"/>
      <c r="N97" s="19" t="s">
        <v>275</v>
      </c>
    </row>
    <row r="98" spans="2:14" ht="15.75" x14ac:dyDescent="0.25">
      <c r="B98" s="2">
        <v>96</v>
      </c>
      <c r="C98" s="19" t="s">
        <v>142</v>
      </c>
      <c r="D98" s="29">
        <v>41871</v>
      </c>
      <c r="E98" s="2"/>
      <c r="F98" s="2"/>
      <c r="G98" s="2"/>
      <c r="H98" s="2"/>
      <c r="I98" s="2"/>
      <c r="J98" s="30">
        <v>1630</v>
      </c>
      <c r="K98" s="30">
        <v>604</v>
      </c>
      <c r="L98" s="30"/>
      <c r="M98" s="30"/>
      <c r="N98" s="19" t="s">
        <v>275</v>
      </c>
    </row>
    <row r="99" spans="2:14" ht="15.75" x14ac:dyDescent="0.25">
      <c r="B99" s="2">
        <v>97</v>
      </c>
      <c r="C99" s="19" t="s">
        <v>143</v>
      </c>
      <c r="D99" s="29">
        <v>41707</v>
      </c>
      <c r="E99" s="2"/>
      <c r="F99" s="2"/>
      <c r="G99" s="2"/>
      <c r="H99" s="2"/>
      <c r="I99" s="2"/>
      <c r="J99" s="30">
        <v>24600</v>
      </c>
      <c r="K99" s="30">
        <v>17760</v>
      </c>
      <c r="L99" s="30"/>
      <c r="M99" s="30"/>
      <c r="N99" s="19" t="s">
        <v>275</v>
      </c>
    </row>
    <row r="100" spans="2:14" ht="15.75" x14ac:dyDescent="0.25">
      <c r="B100" s="2">
        <v>98</v>
      </c>
      <c r="C100" s="19" t="s">
        <v>145</v>
      </c>
      <c r="D100" s="29">
        <v>41757</v>
      </c>
      <c r="E100" s="2"/>
      <c r="F100" s="2"/>
      <c r="G100" s="2"/>
      <c r="H100" s="2"/>
      <c r="I100" s="2"/>
      <c r="J100" s="30">
        <v>1740</v>
      </c>
      <c r="K100" s="30"/>
      <c r="L100" s="30"/>
      <c r="M100" s="30"/>
      <c r="N100" s="21" t="s">
        <v>277</v>
      </c>
    </row>
    <row r="101" spans="2:14" ht="15.75" x14ac:dyDescent="0.25">
      <c r="B101" s="2">
        <v>99</v>
      </c>
      <c r="C101" s="19" t="s">
        <v>145</v>
      </c>
      <c r="D101" s="29">
        <v>41819</v>
      </c>
      <c r="E101" s="2"/>
      <c r="F101" s="2"/>
      <c r="G101" s="2"/>
      <c r="H101" s="2"/>
      <c r="I101" s="2"/>
      <c r="J101" s="30">
        <v>23100</v>
      </c>
      <c r="K101" s="30"/>
      <c r="L101" s="30"/>
      <c r="M101" s="30"/>
      <c r="N101" s="19" t="s">
        <v>277</v>
      </c>
    </row>
    <row r="102" spans="2:14" ht="15.75" x14ac:dyDescent="0.25">
      <c r="B102" s="2">
        <v>100</v>
      </c>
      <c r="C102" s="19" t="s">
        <v>149</v>
      </c>
      <c r="D102" s="29">
        <v>41759</v>
      </c>
      <c r="E102" s="2"/>
      <c r="F102" s="2"/>
      <c r="G102" s="2"/>
      <c r="H102" s="2"/>
      <c r="I102" s="2"/>
      <c r="J102" s="30">
        <v>10600</v>
      </c>
      <c r="K102" s="30">
        <v>1290</v>
      </c>
      <c r="L102" s="30"/>
      <c r="M102" s="30"/>
      <c r="N102" s="19" t="s">
        <v>275</v>
      </c>
    </row>
    <row r="103" spans="2:14" ht="15.75" x14ac:dyDescent="0.25">
      <c r="B103" s="2">
        <v>101</v>
      </c>
      <c r="C103" s="19" t="s">
        <v>152</v>
      </c>
      <c r="D103" s="29">
        <v>41736</v>
      </c>
      <c r="E103" s="2"/>
      <c r="F103" s="2"/>
      <c r="G103" s="2"/>
      <c r="H103" s="2"/>
      <c r="I103" s="2"/>
      <c r="J103" s="30">
        <v>4020</v>
      </c>
      <c r="K103" s="30"/>
      <c r="L103" s="30"/>
      <c r="M103" s="30"/>
      <c r="N103" s="19" t="s">
        <v>277</v>
      </c>
    </row>
    <row r="104" spans="2:14" ht="15.75" x14ac:dyDescent="0.25">
      <c r="B104" s="2">
        <v>102</v>
      </c>
      <c r="C104" s="19" t="s">
        <v>152</v>
      </c>
      <c r="D104" s="29">
        <v>41966</v>
      </c>
      <c r="E104" s="2"/>
      <c r="F104" s="2"/>
      <c r="G104" s="2"/>
      <c r="H104" s="2"/>
      <c r="I104" s="2"/>
      <c r="J104" s="30">
        <v>1890</v>
      </c>
      <c r="K104" s="30">
        <v>589</v>
      </c>
      <c r="L104" s="30"/>
      <c r="M104" s="30"/>
      <c r="N104" s="19" t="s">
        <v>275</v>
      </c>
    </row>
  </sheetData>
  <mergeCells count="2">
    <mergeCell ref="F1:I1"/>
    <mergeCell ref="J1:M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rightToLeft="1" topLeftCell="A40" zoomScaleNormal="100" workbookViewId="0">
      <selection activeCell="B3" sqref="B3:B44"/>
    </sheetView>
  </sheetViews>
  <sheetFormatPr defaultColWidth="9" defaultRowHeight="12.75" x14ac:dyDescent="0.2"/>
  <cols>
    <col min="1" max="1" width="1.375" style="1" customWidth="1"/>
    <col min="2" max="2" width="3" style="1" bestFit="1" customWidth="1"/>
    <col min="3" max="3" width="26.75" style="1" bestFit="1" customWidth="1"/>
    <col min="4" max="4" width="10.125" style="1" customWidth="1"/>
    <col min="5" max="5" width="13" style="1" bestFit="1" customWidth="1"/>
    <col min="6" max="6" width="13.375" style="1" customWidth="1"/>
    <col min="7" max="8" width="14.75" style="1" customWidth="1"/>
    <col min="9" max="16384" width="9" style="1"/>
  </cols>
  <sheetData>
    <row r="1" spans="2:9" s="16" customFormat="1" ht="25.5" x14ac:dyDescent="0.2">
      <c r="B1" s="17" t="s">
        <v>18</v>
      </c>
      <c r="C1" s="17" t="s">
        <v>11</v>
      </c>
      <c r="D1" s="17" t="s">
        <v>17</v>
      </c>
      <c r="E1" s="17" t="s">
        <v>26</v>
      </c>
      <c r="F1" s="17" t="s">
        <v>25</v>
      </c>
      <c r="G1" s="17" t="s">
        <v>24</v>
      </c>
      <c r="H1" s="17" t="s">
        <v>281</v>
      </c>
      <c r="I1" s="17" t="s">
        <v>23</v>
      </c>
    </row>
    <row r="2" spans="2:9" ht="14.25" x14ac:dyDescent="0.2">
      <c r="B2" s="2">
        <v>1</v>
      </c>
      <c r="C2" s="19" t="s">
        <v>65</v>
      </c>
      <c r="D2" s="19" t="s">
        <v>42</v>
      </c>
      <c r="E2" s="10"/>
      <c r="F2" s="29">
        <v>41686</v>
      </c>
      <c r="G2" s="32" t="s">
        <v>22</v>
      </c>
      <c r="H2" s="31">
        <v>230</v>
      </c>
      <c r="I2" s="31">
        <v>805</v>
      </c>
    </row>
    <row r="3" spans="2:9" ht="14.25" x14ac:dyDescent="0.2">
      <c r="B3" s="2">
        <v>2</v>
      </c>
      <c r="C3" s="19" t="s">
        <v>56</v>
      </c>
      <c r="D3" s="19" t="s">
        <v>34</v>
      </c>
      <c r="E3" s="10"/>
      <c r="F3" s="29">
        <v>41689</v>
      </c>
      <c r="G3" s="32" t="s">
        <v>22</v>
      </c>
      <c r="H3" s="31">
        <v>230</v>
      </c>
      <c r="I3" s="31">
        <v>420</v>
      </c>
    </row>
    <row r="4" spans="2:9" ht="14.25" x14ac:dyDescent="0.2">
      <c r="B4" s="2">
        <v>3</v>
      </c>
      <c r="C4" s="19" t="s">
        <v>105</v>
      </c>
      <c r="D4" s="2" t="s">
        <v>42</v>
      </c>
      <c r="E4" s="10"/>
      <c r="F4" s="29">
        <v>41689</v>
      </c>
      <c r="G4" s="33" t="s">
        <v>22</v>
      </c>
      <c r="H4" s="31">
        <v>230</v>
      </c>
      <c r="I4" s="31">
        <v>331</v>
      </c>
    </row>
    <row r="5" spans="2:9" ht="14.25" x14ac:dyDescent="0.2">
      <c r="B5" s="2">
        <v>4</v>
      </c>
      <c r="C5" s="19" t="s">
        <v>130</v>
      </c>
      <c r="D5" s="19" t="s">
        <v>42</v>
      </c>
      <c r="E5" s="10"/>
      <c r="F5" s="29">
        <v>41689</v>
      </c>
      <c r="G5" s="33" t="s">
        <v>22</v>
      </c>
      <c r="H5" s="31">
        <v>230</v>
      </c>
      <c r="I5" s="31">
        <v>3205</v>
      </c>
    </row>
    <row r="6" spans="2:9" ht="14.25" x14ac:dyDescent="0.2">
      <c r="B6" s="2">
        <v>5</v>
      </c>
      <c r="C6" s="19" t="s">
        <v>131</v>
      </c>
      <c r="D6" s="19" t="s">
        <v>42</v>
      </c>
      <c r="E6" s="10"/>
      <c r="F6" s="29">
        <v>41689</v>
      </c>
      <c r="G6" s="33" t="s">
        <v>22</v>
      </c>
      <c r="H6" s="31">
        <v>230</v>
      </c>
      <c r="I6" s="31">
        <v>869</v>
      </c>
    </row>
    <row r="7" spans="2:9" ht="14.25" x14ac:dyDescent="0.2">
      <c r="B7" s="2">
        <v>6</v>
      </c>
      <c r="C7" s="19" t="s">
        <v>45</v>
      </c>
      <c r="D7" s="19" t="s">
        <v>291</v>
      </c>
      <c r="E7" s="10"/>
      <c r="F7" s="29">
        <v>41690</v>
      </c>
      <c r="G7" s="33" t="s">
        <v>282</v>
      </c>
      <c r="H7" s="31">
        <v>1</v>
      </c>
      <c r="I7" s="31">
        <v>35</v>
      </c>
    </row>
    <row r="8" spans="2:9" ht="14.25" x14ac:dyDescent="0.2">
      <c r="B8" s="2">
        <v>7</v>
      </c>
      <c r="C8" s="19" t="s">
        <v>112</v>
      </c>
      <c r="D8" s="19" t="s">
        <v>42</v>
      </c>
      <c r="E8" s="10"/>
      <c r="F8" s="29">
        <v>41690</v>
      </c>
      <c r="G8" s="33" t="s">
        <v>21</v>
      </c>
      <c r="H8" s="31" t="s">
        <v>283</v>
      </c>
      <c r="I8" s="31">
        <v>4.46</v>
      </c>
    </row>
    <row r="9" spans="2:9" ht="14.25" x14ac:dyDescent="0.2">
      <c r="B9" s="2">
        <v>8</v>
      </c>
      <c r="C9" s="19" t="s">
        <v>60</v>
      </c>
      <c r="D9" s="19" t="s">
        <v>28</v>
      </c>
      <c r="E9" s="10"/>
      <c r="F9" s="29">
        <v>41693</v>
      </c>
      <c r="G9" s="32" t="s">
        <v>284</v>
      </c>
      <c r="H9" s="31">
        <v>20</v>
      </c>
      <c r="I9" s="31">
        <v>36</v>
      </c>
    </row>
    <row r="10" spans="2:9" ht="14.25" x14ac:dyDescent="0.2">
      <c r="B10" s="2">
        <v>9</v>
      </c>
      <c r="C10" s="19" t="s">
        <v>101</v>
      </c>
      <c r="D10" s="19" t="s">
        <v>32</v>
      </c>
      <c r="E10" s="10"/>
      <c r="F10" s="29">
        <v>41693</v>
      </c>
      <c r="G10" s="19" t="s">
        <v>284</v>
      </c>
      <c r="H10" s="31">
        <v>20</v>
      </c>
      <c r="I10" s="31">
        <v>48</v>
      </c>
    </row>
    <row r="11" spans="2:9" ht="14.25" x14ac:dyDescent="0.2">
      <c r="B11" s="2">
        <v>10</v>
      </c>
      <c r="C11" s="19" t="s">
        <v>47</v>
      </c>
      <c r="D11" s="19" t="s">
        <v>28</v>
      </c>
      <c r="E11" s="10"/>
      <c r="F11" s="29">
        <v>41707</v>
      </c>
      <c r="G11" s="33" t="s">
        <v>22</v>
      </c>
      <c r="H11" s="31">
        <v>230</v>
      </c>
      <c r="I11" s="31">
        <v>515</v>
      </c>
    </row>
    <row r="12" spans="2:9" ht="14.25" x14ac:dyDescent="0.2">
      <c r="B12" s="2">
        <v>11</v>
      </c>
      <c r="C12" s="19" t="s">
        <v>152</v>
      </c>
      <c r="D12" s="29" t="s">
        <v>34</v>
      </c>
      <c r="E12" s="10"/>
      <c r="F12" s="29">
        <v>41736</v>
      </c>
      <c r="G12" s="32" t="s">
        <v>22</v>
      </c>
      <c r="H12" s="31">
        <v>230</v>
      </c>
      <c r="I12" s="31">
        <v>750</v>
      </c>
    </row>
    <row r="13" spans="2:9" ht="14.25" x14ac:dyDescent="0.2">
      <c r="B13" s="2">
        <v>12</v>
      </c>
      <c r="C13" s="19" t="s">
        <v>83</v>
      </c>
      <c r="D13" s="29" t="s">
        <v>28</v>
      </c>
      <c r="E13" s="10"/>
      <c r="F13" s="29">
        <v>41738</v>
      </c>
      <c r="G13" s="32" t="s">
        <v>285</v>
      </c>
      <c r="H13" s="31">
        <v>0.5</v>
      </c>
      <c r="I13" s="31">
        <v>4.4000000000000004</v>
      </c>
    </row>
    <row r="14" spans="2:9" ht="14.25" x14ac:dyDescent="0.2">
      <c r="B14" s="2">
        <v>13</v>
      </c>
      <c r="C14" s="19" t="s">
        <v>114</v>
      </c>
      <c r="D14" s="29" t="s">
        <v>32</v>
      </c>
      <c r="E14" s="10"/>
      <c r="F14" s="29">
        <v>41738</v>
      </c>
      <c r="G14" s="32" t="s">
        <v>284</v>
      </c>
      <c r="H14" s="31">
        <v>20</v>
      </c>
      <c r="I14" s="31">
        <v>34</v>
      </c>
    </row>
    <row r="15" spans="2:9" ht="14.25" x14ac:dyDescent="0.2">
      <c r="B15" s="2">
        <v>14</v>
      </c>
      <c r="C15" s="19" t="s">
        <v>78</v>
      </c>
      <c r="D15" s="29" t="s">
        <v>34</v>
      </c>
      <c r="E15" s="10"/>
      <c r="F15" s="29">
        <v>41742</v>
      </c>
      <c r="G15" s="32" t="s">
        <v>22</v>
      </c>
      <c r="H15" s="31">
        <v>230</v>
      </c>
      <c r="I15" s="31">
        <v>678</v>
      </c>
    </row>
    <row r="16" spans="2:9" ht="14.25" x14ac:dyDescent="0.2">
      <c r="B16" s="2">
        <v>15</v>
      </c>
      <c r="C16" s="19" t="s">
        <v>145</v>
      </c>
      <c r="D16" s="29" t="s">
        <v>32</v>
      </c>
      <c r="E16" s="10"/>
      <c r="F16" s="29">
        <v>41757</v>
      </c>
      <c r="G16" s="32" t="s">
        <v>286</v>
      </c>
      <c r="H16" s="31">
        <v>20</v>
      </c>
      <c r="I16" s="31">
        <v>32</v>
      </c>
    </row>
    <row r="17" spans="2:9" ht="14.25" x14ac:dyDescent="0.2">
      <c r="B17" s="2">
        <v>16</v>
      </c>
      <c r="C17" s="19" t="s">
        <v>108</v>
      </c>
      <c r="D17" s="29" t="s">
        <v>32</v>
      </c>
      <c r="E17" s="10"/>
      <c r="F17" s="29">
        <v>41759</v>
      </c>
      <c r="G17" s="32" t="s">
        <v>287</v>
      </c>
      <c r="H17" s="31">
        <v>1.5</v>
      </c>
      <c r="I17" s="31">
        <v>6</v>
      </c>
    </row>
    <row r="18" spans="2:9" ht="14.25" x14ac:dyDescent="0.2">
      <c r="B18" s="2">
        <v>17</v>
      </c>
      <c r="C18" s="19" t="s">
        <v>105</v>
      </c>
      <c r="D18" s="29" t="s">
        <v>42</v>
      </c>
      <c r="E18" s="10"/>
      <c r="F18" s="29">
        <v>41801</v>
      </c>
      <c r="G18" s="32" t="s">
        <v>22</v>
      </c>
      <c r="H18" s="31">
        <v>230</v>
      </c>
      <c r="I18" s="31">
        <v>295</v>
      </c>
    </row>
    <row r="19" spans="2:9" ht="14.25" x14ac:dyDescent="0.2">
      <c r="B19" s="2">
        <v>18</v>
      </c>
      <c r="C19" s="19" t="s">
        <v>43</v>
      </c>
      <c r="D19" s="29" t="s">
        <v>34</v>
      </c>
      <c r="E19" s="10"/>
      <c r="F19" s="29">
        <v>41819</v>
      </c>
      <c r="G19" s="33" t="s">
        <v>22</v>
      </c>
      <c r="H19" s="31">
        <v>230</v>
      </c>
      <c r="I19" s="31">
        <v>1187</v>
      </c>
    </row>
    <row r="20" spans="2:9" ht="14.25" x14ac:dyDescent="0.2">
      <c r="B20" s="2">
        <v>19</v>
      </c>
      <c r="C20" s="19" t="s">
        <v>53</v>
      </c>
      <c r="D20" s="29" t="s">
        <v>42</v>
      </c>
      <c r="E20" s="10"/>
      <c r="F20" s="29">
        <v>41819</v>
      </c>
      <c r="G20" s="32" t="s">
        <v>288</v>
      </c>
      <c r="H20" s="31">
        <v>430</v>
      </c>
      <c r="I20" s="31">
        <v>524</v>
      </c>
    </row>
    <row r="21" spans="2:9" ht="14.25" x14ac:dyDescent="0.2">
      <c r="B21" s="2">
        <v>20</v>
      </c>
      <c r="C21" s="19" t="s">
        <v>65</v>
      </c>
      <c r="D21" s="29" t="s">
        <v>42</v>
      </c>
      <c r="E21" s="10"/>
      <c r="F21" s="29">
        <v>41819</v>
      </c>
      <c r="G21" s="19" t="s">
        <v>22</v>
      </c>
      <c r="H21" s="31">
        <v>230</v>
      </c>
      <c r="I21" s="31">
        <v>1490</v>
      </c>
    </row>
    <row r="22" spans="2:9" ht="14.25" x14ac:dyDescent="0.2">
      <c r="B22" s="2">
        <v>21</v>
      </c>
      <c r="C22" s="19" t="s">
        <v>130</v>
      </c>
      <c r="D22" s="29" t="s">
        <v>42</v>
      </c>
      <c r="E22" s="10"/>
      <c r="F22" s="29">
        <v>41819</v>
      </c>
      <c r="G22" s="33" t="s">
        <v>22</v>
      </c>
      <c r="H22" s="31">
        <v>230</v>
      </c>
      <c r="I22" s="31">
        <v>1610</v>
      </c>
    </row>
    <row r="23" spans="2:9" ht="14.25" x14ac:dyDescent="0.2">
      <c r="B23" s="2">
        <v>22</v>
      </c>
      <c r="C23" s="19" t="s">
        <v>145</v>
      </c>
      <c r="D23" s="29" t="s">
        <v>32</v>
      </c>
      <c r="E23" s="10"/>
      <c r="F23" s="29">
        <v>41819</v>
      </c>
      <c r="G23" s="32" t="s">
        <v>289</v>
      </c>
      <c r="H23" s="31">
        <v>1</v>
      </c>
      <c r="I23" s="31">
        <v>6</v>
      </c>
    </row>
    <row r="24" spans="2:9" ht="14.25" x14ac:dyDescent="0.2">
      <c r="B24" s="2">
        <v>23</v>
      </c>
      <c r="C24" s="19" t="s">
        <v>80</v>
      </c>
      <c r="D24" s="29" t="s">
        <v>34</v>
      </c>
      <c r="E24" s="2"/>
      <c r="F24" s="29">
        <v>41820</v>
      </c>
      <c r="G24" s="33" t="s">
        <v>22</v>
      </c>
      <c r="H24" s="31">
        <v>230</v>
      </c>
      <c r="I24" s="31">
        <v>1117</v>
      </c>
    </row>
    <row r="25" spans="2:9" ht="14.25" x14ac:dyDescent="0.2">
      <c r="B25" s="2">
        <v>24</v>
      </c>
      <c r="C25" s="19" t="s">
        <v>68</v>
      </c>
      <c r="D25" s="29" t="s">
        <v>37</v>
      </c>
      <c r="E25" s="2"/>
      <c r="F25" s="29">
        <v>41870</v>
      </c>
      <c r="G25" s="32" t="s">
        <v>284</v>
      </c>
      <c r="H25" s="31">
        <v>20</v>
      </c>
      <c r="I25" s="31">
        <v>31.5</v>
      </c>
    </row>
    <row r="26" spans="2:9" ht="14.25" x14ac:dyDescent="0.2">
      <c r="B26" s="2">
        <v>25</v>
      </c>
      <c r="C26" s="19" t="s">
        <v>86</v>
      </c>
      <c r="D26" s="29" t="s">
        <v>34</v>
      </c>
      <c r="E26" s="2"/>
      <c r="F26" s="29">
        <v>41871</v>
      </c>
      <c r="G26" s="33" t="s">
        <v>22</v>
      </c>
      <c r="H26" s="31">
        <v>230</v>
      </c>
      <c r="I26" s="31">
        <v>920</v>
      </c>
    </row>
    <row r="27" spans="2:9" ht="14.25" x14ac:dyDescent="0.2">
      <c r="B27" s="2">
        <v>26</v>
      </c>
      <c r="C27" s="19" t="s">
        <v>60</v>
      </c>
      <c r="D27" s="29" t="s">
        <v>28</v>
      </c>
      <c r="E27" s="2"/>
      <c r="F27" s="29">
        <v>41877</v>
      </c>
      <c r="G27" s="33" t="s">
        <v>22</v>
      </c>
      <c r="H27" s="31">
        <v>230</v>
      </c>
      <c r="I27" s="31">
        <v>309</v>
      </c>
    </row>
    <row r="28" spans="2:9" ht="14.25" x14ac:dyDescent="0.2">
      <c r="B28" s="2">
        <v>27</v>
      </c>
      <c r="C28" s="19" t="s">
        <v>88</v>
      </c>
      <c r="D28" s="29" t="s">
        <v>291</v>
      </c>
      <c r="E28" s="2"/>
      <c r="F28" s="29">
        <v>41877</v>
      </c>
      <c r="G28" s="32" t="s">
        <v>287</v>
      </c>
      <c r="H28" s="31">
        <v>1.5</v>
      </c>
      <c r="I28" s="31">
        <v>5.7</v>
      </c>
    </row>
    <row r="29" spans="2:9" ht="14.25" x14ac:dyDescent="0.2">
      <c r="B29" s="2">
        <v>28</v>
      </c>
      <c r="C29" s="19" t="s">
        <v>97</v>
      </c>
      <c r="D29" s="29" t="s">
        <v>28</v>
      </c>
      <c r="E29" s="2"/>
      <c r="F29" s="29">
        <v>41877</v>
      </c>
      <c r="G29" s="33" t="s">
        <v>22</v>
      </c>
      <c r="H29" s="31">
        <v>230</v>
      </c>
      <c r="I29" s="31">
        <v>3424</v>
      </c>
    </row>
    <row r="30" spans="2:9" ht="14.25" x14ac:dyDescent="0.2">
      <c r="B30" s="2">
        <v>29</v>
      </c>
      <c r="C30" s="19" t="s">
        <v>40</v>
      </c>
      <c r="D30" s="29" t="s">
        <v>90</v>
      </c>
      <c r="E30" s="2"/>
      <c r="F30" s="29">
        <v>41919</v>
      </c>
      <c r="G30" s="33" t="s">
        <v>285</v>
      </c>
      <c r="H30" s="31">
        <v>0.5</v>
      </c>
      <c r="I30" s="31">
        <v>1.4</v>
      </c>
    </row>
    <row r="31" spans="2:9" ht="14.25" x14ac:dyDescent="0.2">
      <c r="B31" s="2">
        <v>30</v>
      </c>
      <c r="C31" s="19" t="s">
        <v>79</v>
      </c>
      <c r="D31" s="29" t="s">
        <v>34</v>
      </c>
      <c r="E31" s="2"/>
      <c r="F31" s="29">
        <v>41919</v>
      </c>
      <c r="G31" s="33" t="s">
        <v>290</v>
      </c>
      <c r="H31" s="31">
        <v>250</v>
      </c>
      <c r="I31" s="31">
        <v>1018</v>
      </c>
    </row>
    <row r="32" spans="2:9" ht="14.25" x14ac:dyDescent="0.2">
      <c r="B32" s="2">
        <v>31</v>
      </c>
      <c r="C32" s="19" t="s">
        <v>108</v>
      </c>
      <c r="D32" s="29" t="s">
        <v>32</v>
      </c>
      <c r="E32" s="2"/>
      <c r="F32" s="29">
        <v>41940</v>
      </c>
      <c r="G32" s="32" t="s">
        <v>284</v>
      </c>
      <c r="H32" s="31">
        <v>20</v>
      </c>
      <c r="I32" s="31">
        <v>30</v>
      </c>
    </row>
    <row r="33" spans="2:9" ht="14.25" x14ac:dyDescent="0.2">
      <c r="B33" s="2">
        <v>32</v>
      </c>
      <c r="C33" s="19" t="s">
        <v>114</v>
      </c>
      <c r="D33" s="29" t="s">
        <v>32</v>
      </c>
      <c r="E33" s="2"/>
      <c r="F33" s="29">
        <v>41940</v>
      </c>
      <c r="G33" s="32" t="s">
        <v>284</v>
      </c>
      <c r="H33" s="31">
        <v>20</v>
      </c>
      <c r="I33" s="31">
        <v>65</v>
      </c>
    </row>
    <row r="34" spans="2:9" ht="14.25" x14ac:dyDescent="0.2">
      <c r="B34" s="2">
        <v>33</v>
      </c>
      <c r="C34" s="19" t="s">
        <v>111</v>
      </c>
      <c r="D34" s="29" t="s">
        <v>34</v>
      </c>
      <c r="E34" s="2"/>
      <c r="F34" s="29">
        <v>41942</v>
      </c>
      <c r="G34" s="32" t="s">
        <v>290</v>
      </c>
      <c r="H34" s="31">
        <v>250</v>
      </c>
      <c r="I34" s="31">
        <v>708</v>
      </c>
    </row>
    <row r="35" spans="2:9" ht="14.25" x14ac:dyDescent="0.2">
      <c r="B35" s="2">
        <v>34</v>
      </c>
      <c r="C35" s="19" t="s">
        <v>101</v>
      </c>
      <c r="D35" s="29" t="s">
        <v>32</v>
      </c>
      <c r="E35" s="2"/>
      <c r="F35" s="29">
        <v>41966</v>
      </c>
      <c r="G35" s="19" t="s">
        <v>285</v>
      </c>
      <c r="H35" s="31">
        <v>0.5</v>
      </c>
      <c r="I35" s="31">
        <v>1.6</v>
      </c>
    </row>
    <row r="36" spans="2:9" ht="14.25" x14ac:dyDescent="0.2">
      <c r="B36" s="2">
        <v>35</v>
      </c>
      <c r="C36" s="19" t="s">
        <v>43</v>
      </c>
      <c r="D36" s="29" t="s">
        <v>34</v>
      </c>
      <c r="E36" s="2"/>
      <c r="F36" s="29">
        <v>41980</v>
      </c>
      <c r="G36" s="32" t="s">
        <v>290</v>
      </c>
      <c r="H36" s="31">
        <v>250</v>
      </c>
      <c r="I36" s="31">
        <v>1699</v>
      </c>
    </row>
    <row r="37" spans="2:9" ht="14.25" x14ac:dyDescent="0.2">
      <c r="B37" s="2">
        <v>36</v>
      </c>
      <c r="C37" s="19" t="s">
        <v>63</v>
      </c>
      <c r="D37" s="29" t="s">
        <v>34</v>
      </c>
      <c r="E37" s="2"/>
      <c r="F37" s="29">
        <v>41980</v>
      </c>
      <c r="G37" s="32" t="s">
        <v>290</v>
      </c>
      <c r="H37" s="31">
        <v>250</v>
      </c>
      <c r="I37" s="31">
        <v>308</v>
      </c>
    </row>
    <row r="38" spans="2:9" ht="14.25" x14ac:dyDescent="0.2">
      <c r="B38" s="2">
        <v>37</v>
      </c>
      <c r="C38" s="19" t="s">
        <v>65</v>
      </c>
      <c r="D38" s="29" t="s">
        <v>42</v>
      </c>
      <c r="E38" s="2"/>
      <c r="F38" s="29">
        <v>41980</v>
      </c>
      <c r="G38" s="19" t="s">
        <v>22</v>
      </c>
      <c r="H38" s="31">
        <v>230</v>
      </c>
      <c r="I38" s="31">
        <v>1509</v>
      </c>
    </row>
    <row r="39" spans="2:9" ht="14.25" x14ac:dyDescent="0.2">
      <c r="B39" s="2">
        <v>38</v>
      </c>
      <c r="C39" s="19" t="s">
        <v>131</v>
      </c>
      <c r="D39" s="29" t="s">
        <v>42</v>
      </c>
      <c r="E39" s="2"/>
      <c r="F39" s="29">
        <v>41980</v>
      </c>
      <c r="G39" s="19" t="s">
        <v>22</v>
      </c>
      <c r="H39" s="31">
        <v>230</v>
      </c>
      <c r="I39" s="31">
        <v>2475</v>
      </c>
    </row>
    <row r="40" spans="2:9" ht="14.25" x14ac:dyDescent="0.2">
      <c r="B40" s="2">
        <v>39</v>
      </c>
      <c r="C40" s="19" t="s">
        <v>280</v>
      </c>
      <c r="D40" s="29" t="s">
        <v>42</v>
      </c>
      <c r="E40" s="2"/>
      <c r="F40" s="29">
        <v>41982</v>
      </c>
      <c r="G40" s="19" t="s">
        <v>288</v>
      </c>
      <c r="H40" s="31">
        <v>430</v>
      </c>
      <c r="I40" s="31">
        <v>616</v>
      </c>
    </row>
    <row r="41" spans="2:9" ht="14.25" x14ac:dyDescent="0.2">
      <c r="B41" s="2">
        <v>40</v>
      </c>
      <c r="C41" s="19" t="s">
        <v>130</v>
      </c>
      <c r="D41" s="29" t="s">
        <v>42</v>
      </c>
      <c r="E41" s="2"/>
      <c r="F41" s="29">
        <v>41982</v>
      </c>
      <c r="G41" s="19" t="s">
        <v>22</v>
      </c>
      <c r="H41" s="31">
        <v>230</v>
      </c>
      <c r="I41" s="31">
        <v>2260</v>
      </c>
    </row>
    <row r="42" spans="2:9" ht="14.25" x14ac:dyDescent="0.2">
      <c r="B42" s="2">
        <v>41</v>
      </c>
      <c r="C42" s="19" t="s">
        <v>80</v>
      </c>
      <c r="D42" s="29" t="s">
        <v>34</v>
      </c>
      <c r="E42" s="2"/>
      <c r="F42" s="29">
        <v>41984</v>
      </c>
      <c r="G42" s="19" t="s">
        <v>22</v>
      </c>
      <c r="H42" s="31">
        <v>230</v>
      </c>
      <c r="I42" s="31">
        <v>480</v>
      </c>
    </row>
    <row r="43" spans="2:9" ht="14.25" x14ac:dyDescent="0.2">
      <c r="B43" s="2">
        <v>42</v>
      </c>
      <c r="C43" s="19" t="s">
        <v>134</v>
      </c>
      <c r="D43" s="29" t="s">
        <v>37</v>
      </c>
      <c r="E43" s="2"/>
      <c r="F43" s="29">
        <v>41984</v>
      </c>
      <c r="G43" s="19" t="s">
        <v>284</v>
      </c>
      <c r="H43" s="31">
        <v>20</v>
      </c>
      <c r="I43" s="31">
        <v>40</v>
      </c>
    </row>
    <row r="44" spans="2:9" ht="14.25" x14ac:dyDescent="0.2">
      <c r="B44" s="2">
        <v>43</v>
      </c>
      <c r="C44" s="19" t="s">
        <v>139</v>
      </c>
      <c r="D44" s="29" t="s">
        <v>34</v>
      </c>
      <c r="E44" s="2"/>
      <c r="F44" s="29">
        <v>41984</v>
      </c>
      <c r="G44" s="32" t="s">
        <v>290</v>
      </c>
      <c r="H44" s="31">
        <v>250</v>
      </c>
      <c r="I44" s="34">
        <v>328.5</v>
      </c>
    </row>
  </sheetData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784E5B963326094D8DB945BA6C55CBF5" ma:contentTypeVersion="13" ma:contentTypeDescription="" ma:contentTypeScope="" ma:versionID="fac5027a146bf3aa23d6446a68e1f3ea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99fb9593dcf83a77c84c551a3cf84875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1d967b34-d578-438a-8871-0342ca02cdc7" ma:internalName="FileGroup" ma:readOnly="false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 ma:readOnly="fals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 ma:readOnly="fals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5</OrderIndex>
    <Description xmlns="7c9e7d92-4d2e-4d6f-8ea5-12e4091e13b4"/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Props1.xml><?xml version="1.0" encoding="utf-8"?>
<ds:datastoreItem xmlns:ds="http://schemas.openxmlformats.org/officeDocument/2006/customXml" ds:itemID="{9F80E54F-1868-411F-BB1C-9E57F8A72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3A55E-DD14-4979-9363-EEEB7C98DD91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7c9e7d92-4d2e-4d6f-8ea5-12e4091e13b4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דיווח שנתי - שפכי מפעלים</dc:title>
  <dc:creator>Yoni</dc:creator>
  <cp:lastModifiedBy>חיליק סדובסקי</cp:lastModifiedBy>
  <cp:lastPrinted>2015-10-18T12:12:35Z</cp:lastPrinted>
  <dcterms:created xsi:type="dcterms:W3CDTF">2014-07-02T11:46:06Z</dcterms:created>
  <dcterms:modified xsi:type="dcterms:W3CDTF">2019-04-15T09:40:05Z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0x0101009B062CC07971A94494097F37B7CF51C700784E5B963326094D8DB945BA6C55CBF5</vt:lpwstr>
  </property>
</Properties>
</file>